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5" windowWidth="14385" windowHeight="1176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'REESTR_ORG'!$A$2:$E$205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'REESTR_ORG'!$T$211:$T$266</definedName>
    <definedName name="post_without_enes_name">'REESTR_ORG'!$X$211:$X$265</definedName>
    <definedName name="potr_name">'REESTR_ORG'!$AN$211</definedName>
    <definedName name="POWER_DISBALANCE">'46 - передача'!$G$106:$J$106</definedName>
    <definedName name="POWER_TOTAL_DISBALANCE">'46 - передача'!$F$106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'REESTR_ORG'!$H$211:$H$236</definedName>
    <definedName name="sbwt_name_o">'REESTR_ORG'!$AV$211:$AV$237</definedName>
    <definedName name="sbwt_name_oep">'REESTR_ORG'!$AZ$211:$AZ$237</definedName>
    <definedName name="sbwt_name_p">'REESTR_ORG'!$P$211:$P$237</definedName>
    <definedName name="sbwt_post_name">'REESTR_ORG'!$AR$211:$AR$291</definedName>
    <definedName name="title_post_name">'REESTR_ORG'!$AB$211:$AD$266</definedName>
    <definedName name="title_post_without_enes_name">'REESTR_ORG'!$AF$211:$AH$265</definedName>
    <definedName name="title_sbwt_name">'REESTR_ORG'!$L$211:$N$236</definedName>
    <definedName name="title_tso_name">'REESTR_ORG'!$D$211:$F$332</definedName>
    <definedName name="tso_name">'REESTR_ORG'!$A$211:$A$332</definedName>
    <definedName name="tso_name_p">'REESTR_ORG'!$AJ$211:$AJ$388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<sst xmlns="http://schemas.openxmlformats.org/spreadsheetml/2006/main" count="4071" uniqueCount="761">
  <si>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</si>
  <si>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</si>
  <si>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</si>
  <si>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</si>
  <si>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</si>
  <si>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</si>
  <si>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</si>
  <si>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</si>
  <si>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</si>
  <si>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</si>
  <si>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</si>
  <si>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</si>
  <si>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</si>
  <si>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</si>
  <si>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</si>
  <si>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</si>
  <si>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</si>
  <si>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</si>
  <si>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</si>
  <si>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</si>
  <si>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</si>
  <si>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</si>
  <si>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</si>
  <si>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</si>
  <si>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</si>
  <si>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</si>
  <si>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</si>
  <si>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</si>
  <si>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</si>
  <si>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</si>
  <si>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</si>
  <si>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</si>
  <si>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</si>
  <si>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</si>
  <si>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</si>
  <si>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</si>
  <si>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</si>
  <si>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</si>
  <si>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</si>
  <si>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</si>
  <si>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</si>
  <si>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</si>
  <si>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</si>
  <si>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</si>
  <si>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</si>
  <si>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</si>
  <si>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</si>
  <si>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</si>
  <si>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</si>
  <si>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</si>
  <si>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</si>
  <si>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</si>
  <si>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</si>
  <si>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</si>
  <si>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</si>
  <si>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</si>
  <si>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</si>
  <si>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</si>
  <si>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</si>
  <si>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</si>
  <si>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</si>
  <si>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</si>
  <si>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</si>
  <si>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</si>
  <si>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</si>
  <si>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</si>
  <si>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</si>
  <si>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</si>
  <si>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</si>
  <si>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</si>
  <si>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</si>
  <si>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</si>
  <si>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</si>
  <si>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</si>
  <si>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</si>
  <si>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</si>
  <si>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</si>
  <si>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</si>
  <si>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</si>
  <si>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</si>
  <si>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</si>
  <si>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</si>
  <si>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</si>
  <si>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</si>
  <si>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</si>
  <si>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</si>
  <si>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</si>
  <si>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</si>
  <si>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</si>
  <si>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</si>
  <si>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</si>
  <si>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</si>
  <si>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</si>
  <si>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</si>
  <si>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</si>
  <si>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</si>
  <si>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</si>
  <si>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</si>
  <si>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</si>
  <si>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</si>
  <si>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</si>
  <si>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</si>
  <si>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</si>
  <si>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</si>
  <si>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</si>
  <si>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</si>
  <si>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</si>
  <si>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</si>
  <si>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</si>
  <si>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</si>
  <si>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</si>
  <si>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</si>
  <si>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</si>
  <si>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</si>
  <si>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</si>
  <si>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</si>
  <si>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</si>
  <si>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</si>
  <si>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</si>
  <si>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</si>
  <si>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</si>
  <si>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</si>
  <si>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</si>
  <si>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</si>
  <si>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</si>
  <si>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</si>
  <si>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</si>
  <si>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</si>
  <si>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</si>
  <si>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</si>
  <si>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</si>
  <si>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</si>
  <si>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</si>
  <si>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</si>
  <si>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</si>
  <si>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</si>
  <si>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</si>
  <si>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</si>
  <si>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</si>
  <si>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</si>
  <si>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</si>
  <si>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</si>
  <si>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</si>
  <si>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</si>
  <si>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</si>
  <si>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</si>
  <si>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</si>
  <si>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</si>
  <si>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</si>
  <si>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</si>
  <si>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</si>
  <si>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</si>
  <si>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</si>
  <si>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</si>
  <si>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</si>
  <si>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</si>
  <si>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</si>
  <si>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</si>
  <si>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</si>
  <si>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</si>
  <si>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</si>
  <si>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</si>
  <si>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</si>
  <si>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</si>
  <si>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</si>
  <si>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</si>
  <si>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</si>
  <si>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</si>
  <si>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</si>
  <si>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</si>
  <si>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</si>
  <si>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</si>
  <si>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</si>
  <si>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</si>
  <si>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</si>
  <si>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</si>
  <si>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</si>
  <si>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</si>
  <si>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</si>
  <si>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</si>
  <si>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</si>
  <si>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</si>
  <si>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</si>
  <si>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</si>
  <si>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</si>
  <si>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</si>
  <si>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</si>
  <si>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</si>
  <si>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</si>
  <si>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</si>
  <si>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</si>
  <si>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</si>
  <si>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</si>
  <si>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</si>
  <si>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</si>
  <si>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</si>
  <si>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</si>
  <si>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</si>
  <si>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</si>
  <si>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</si>
  <si>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</si>
  <si>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</si>
  <si>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</si>
  <si>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</si>
  <si>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</si>
  <si>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</si>
  <si>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</si>
  <si>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</si>
  <si>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</si>
  <si>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</si>
  <si>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</si>
  <si>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</si>
  <si>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</si>
  <si>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</si>
  <si>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</si>
  <si>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</si>
  <si>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</si>
  <si>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</si>
  <si>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</si>
  <si>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</si>
  <si>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</si>
  <si>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</si>
  <si>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</si>
  <si>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</si>
  <si>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</si>
  <si>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</si>
  <si>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</si>
  <si>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</si>
  <si>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</si>
  <si>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</si>
  <si>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</si>
  <si>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</si>
  <si>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</si>
  <si>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</si>
  <si>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</si>
  <si>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</si>
  <si>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</si>
  <si>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</si>
  <si>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</si>
  <si>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</si>
  <si>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</si>
  <si>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</si>
  <si>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</si>
  <si>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</si>
  <si>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</si>
  <si>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</si>
  <si>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</si>
  <si>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</si>
  <si>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</si>
  <si>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</si>
  <si>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</si>
  <si>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</si>
  <si>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</si>
  <si>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</si>
  <si>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</si>
  <si>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</si>
  <si>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</si>
  <si>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</si>
  <si>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</si>
  <si>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</si>
  <si>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</si>
  <si>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</si>
  <si>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</si>
  <si>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</si>
  <si>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</si>
  <si>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</si>
  <si>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</si>
  <si>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</si>
  <si>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</si>
  <si>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</si>
  <si>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</si>
  <si>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</si>
  <si>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</si>
  <si>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</si>
  <si>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</si>
  <si>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</si>
  <si>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</si>
  <si>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</si>
  <si>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</si>
  <si>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</si>
  <si>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</si>
  <si>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</si>
  <si>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</si>
  <si>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</si>
  <si>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</si>
  <si>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</si>
  <si>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</si>
  <si>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</si>
  <si>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</si>
  <si>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</si>
  <si>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</si>
  <si>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</si>
  <si>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</si>
  <si>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</si>
  <si>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</si>
  <si>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</si>
  <si>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</si>
  <si>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</si>
  <si>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</si>
  <si>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</si>
  <si>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</si>
  <si>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</si>
  <si>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</si>
  <si>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</si>
  <si>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</si>
  <si>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</si>
  <si>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</si>
  <si>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</si>
  <si>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</si>
  <si>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</si>
  <si>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</si>
  <si>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</si>
  <si>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</si>
  <si>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</si>
  <si>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</si>
  <si>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</si>
  <si>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</si>
  <si>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</si>
  <si>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</si>
  <si>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</si>
  <si>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</si>
  <si>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</si>
  <si>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</si>
  <si>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</si>
  <si>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</si>
  <si>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</si>
  <si>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</si>
  <si>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</si>
  <si>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</si>
  <si>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</si>
  <si>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</si>
  <si>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</si>
  <si>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</si>
  <si>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</si>
  <si>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</si>
  <si>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</si>
  <si>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</si>
  <si>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</si>
  <si>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</si>
  <si>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</si>
  <si>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</si>
  <si>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</si>
  <si>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</si>
  <si>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</si>
  <si>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</si>
  <si>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</si>
  <si>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</si>
  <si>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</si>
  <si>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</si>
  <si>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</si>
  <si>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</si>
  <si>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</si>
  <si>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</si>
  <si>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</si>
  <si>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</si>
  <si>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</si>
  <si>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</si>
  <si>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</si>
  <si>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</si>
  <si>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</si>
  <si>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</si>
  <si>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</si>
  <si>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</si>
  <si>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</si>
  <si>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</si>
  <si>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</si>
  <si>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</si>
  <si>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</si>
  <si>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</si>
  <si>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</si>
  <si>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</si>
  <si>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</si>
  <si>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</si>
  <si>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</si>
  <si>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</si>
  <si>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</si>
  <si>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</si>
  <si>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</si>
  <si>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</si>
  <si>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</si>
  <si>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</si>
  <si>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</si>
  <si>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</si>
  <si>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</si>
  <si>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</si>
  <si>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</si>
  <si>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</si>
  <si>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</si>
  <si>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</si>
  <si>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</si>
  <si>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</si>
  <si>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</si>
  <si>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</si>
  <si>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</si>
  <si>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</si>
  <si>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</si>
  <si>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</si>
  <si>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</si>
  <si>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</si>
  <si>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</si>
  <si>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</si>
  <si>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</si>
  <si>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</si>
  <si>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</si>
  <si>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</si>
  <si>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</si>
  <si>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</si>
  <si>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</si>
  <si>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</si>
  <si>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</si>
  <si>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</si>
  <si>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</si>
  <si>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</si>
  <si>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</si>
  <si>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</si>
  <si>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</si>
  <si>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</si>
  <si>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</si>
  <si>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</si>
  <si>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</si>
  <si>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</si>
  <si>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</si>
  <si>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</si>
  <si>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</si>
  <si>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</si>
  <si>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</si>
  <si>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</si>
  <si>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</si>
  <si>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</si>
  <si>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</si>
  <si>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</si>
  <si>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</si>
  <si>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</si>
  <si>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</si>
  <si>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</si>
  <si>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</si>
  <si>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</si>
  <si>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</si>
  <si>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</si>
  <si>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</si>
  <si>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</si>
  <si>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</si>
  <si>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</si>
  <si>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</si>
  <si>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</si>
  <si>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</si>
  <si>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</si>
  <si>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</si>
  <si>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</si>
  <si>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</si>
  <si>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</si>
  <si>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</si>
  <si>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</si>
  <si>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</si>
  <si>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</si>
  <si>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</si>
  <si>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</si>
  <si>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</si>
  <si>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</si>
  <si>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</si>
  <si>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</si>
  <si>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</si>
  <si>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</si>
  <si>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</si>
  <si>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</si>
  <si>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</si>
  <si>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</si>
  <si>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</si>
  <si>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</si>
  <si>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</si>
  <si>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</si>
  <si>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</si>
  <si>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</si>
  <si>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</si>
  <si>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</si>
  <si>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</si>
  <si>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</si>
  <si>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</si>
  <si>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</si>
  <si>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</si>
  <si>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</si>
  <si>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</si>
  <si>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</si>
  <si>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</si>
  <si>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</si>
  <si>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</si>
  <si>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</si>
  <si>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</si>
  <si>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</si>
  <si>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</si>
  <si>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</si>
  <si>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</si>
  <si>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</si>
  <si>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</si>
  <si>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</si>
  <si>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</si>
  <si>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</si>
  <si>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</si>
  <si>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</si>
  <si>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</si>
  <si>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</si>
  <si>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</si>
  <si>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</si>
  <si>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</si>
  <si>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</si>
  <si>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</si>
  <si>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</si>
  <si>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</si>
  <si>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</si>
  <si>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</si>
  <si>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</si>
  <si>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</si>
  <si>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</si>
  <si>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</si>
  <si>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</si>
  <si>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</si>
  <si>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</si>
  <si>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</si>
  <si>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</si>
  <si>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</si>
  <si>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</si>
  <si>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</si>
  <si>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</si>
  <si>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</si>
  <si>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</si>
  <si>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</si>
  <si>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</si>
  <si>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</si>
  <si>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</si>
  <si>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</si>
  <si>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</si>
  <si>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</si>
  <si>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</si>
  <si>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</si>
  <si>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</si>
  <si>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</si>
  <si>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</si>
  <si>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</si>
  <si>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</si>
  <si>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</si>
  <si>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</si>
  <si>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</si>
  <si>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</si>
  <si>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</si>
  <si>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</si>
  <si>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</si>
  <si>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</si>
  <si>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</si>
  <si>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</si>
  <si>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</si>
  <si>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</si>
  <si>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</si>
  <si>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</si>
  <si>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</si>
  <si>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</si>
  <si>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</si>
  <si>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</si>
  <si>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</si>
  <si>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</si>
  <si>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</si>
  <si>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</si>
  <si>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</si>
  <si>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</si>
  <si>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</si>
  <si>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</si>
  <si>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</si>
  <si>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</si>
  <si>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</si>
  <si>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</si>
  <si>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</si>
  <si>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</si>
  <si>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</si>
  <si>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</si>
  <si>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</si>
  <si>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</si>
  <si>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</si>
  <si>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</si>
  <si>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</si>
  <si>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</si>
  <si>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</si>
  <si>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</si>
  <si>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</si>
  <si>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</si>
  <si>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</si>
  <si>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</si>
  <si>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</si>
  <si>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</si>
  <si>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</si>
  <si>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</si>
  <si>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</si>
  <si>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</si>
  <si>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</si>
  <si>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</si>
  <si>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</si>
  <si>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</si>
  <si>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</si>
  <si>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</si>
  <si>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</si>
  <si>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</si>
  <si>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</si>
  <si>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</si>
  <si>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</si>
  <si>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</si>
  <si>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</si>
  <si>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</si>
  <si>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</si>
  <si>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</si>
  <si>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</si>
  <si>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</si>
  <si>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</si>
  <si>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</si>
  <si>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</si>
  <si>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</si>
  <si>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</si>
  <si>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</si>
  <si>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</si>
  <si>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</si>
  <si>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</si>
  <si>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</si>
  <si>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</si>
  <si>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</si>
  <si>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</si>
  <si>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</si>
  <si>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</si>
  <si>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</si>
  <si>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</si>
  <si>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</si>
  <si>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</si>
  <si>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</si>
  <si>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</si>
  <si>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</si>
  <si>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</si>
  <si>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</si>
  <si>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</si>
  <si>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</si>
  <si>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</si>
  <si>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</si>
  <si>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</si>
  <si>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</si>
  <si>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</si>
  <si>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</si>
  <si>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</si>
  <si>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</si>
  <si>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</si>
  <si>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</si>
  <si>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</si>
  <si>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</si>
  <si>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</si>
  <si>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</si>
  <si>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</si>
  <si>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</si>
  <si>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</si>
  <si>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</si>
  <si>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</si>
  <si>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</si>
  <si>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</si>
  <si>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</si>
  <si>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</si>
  <si>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</si>
  <si>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</si>
  <si>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</si>
  <si>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</si>
  <si>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</si>
  <si>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</si>
  <si>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</si>
  <si>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</si>
  <si>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</si>
  <si>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</si>
  <si>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</si>
  <si>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</si>
  <si>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</si>
  <si>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</si>
  <si>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</si>
  <si>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</si>
  <si>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</si>
  <si>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</si>
  <si>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</si>
  <si>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</si>
  <si>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</si>
  <si>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</si>
  <si>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</si>
  <si>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</si>
  <si>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</si>
  <si>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</si>
  <si>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</si>
  <si>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</si>
  <si>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</si>
  <si>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</si>
  <si>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</si>
  <si>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</si>
  <si>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</si>
  <si>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</si>
  <si>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</si>
  <si>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</si>
  <si>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</si>
  <si>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</si>
  <si>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</si>
  <si>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</si>
  <si>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"ГТ Энерго"</t>
  </si>
  <si>
    <t>7703806647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</si>
  <si>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</si>
  <si>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</si>
  <si>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</si>
  <si>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</si>
  <si>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</si>
  <si>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</si>
  <si>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</si>
  <si>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</si>
  <si>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</si>
  <si>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</si>
  <si>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</si>
  <si>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</si>
  <si>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</si>
  <si>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</si>
  <si>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</si>
  <si>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</si>
  <si>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ОАО "Интер РАО - Электрогенерация"</t>
  </si>
  <si>
    <t>филиал ОАО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</si>
  <si>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</si>
  <si>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</si>
  <si>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</si>
  <si>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</si>
  <si>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</si>
  <si>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</si>
  <si>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</si>
  <si>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</si>
  <si>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</si>
  <si>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</si>
  <si>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</si>
  <si>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</si>
  <si>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</si>
  <si>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</si>
  <si>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</si>
  <si>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</si>
  <si>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</si>
  <si>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</si>
  <si>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</si>
  <si>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</si>
  <si>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</si>
  <si>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</si>
  <si>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</si>
  <si>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</si>
  <si>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</si>
  <si>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</si>
  <si>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</si>
  <si>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</si>
  <si>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</si>
  <si>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13.11.2014 10:15:02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</si>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</sst>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64" fillId="0" borderId="0">
      <alignment vertical="top"/>
      <protection/>
    </xf>
    <xf numFmtId="184" fontId="64" fillId="2" borderId="0">
      <alignment vertical="top"/>
      <protection/>
    </xf>
    <xf numFmtId="183" fontId="64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1" fillId="0" borderId="1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30" fillId="0" borderId="0">
      <alignment vertical="top"/>
      <protection/>
    </xf>
    <xf numFmtId="185" fontId="67" fillId="0" borderId="0">
      <alignment vertical="top"/>
      <protection/>
    </xf>
    <xf numFmtId="185" fontId="67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66" fillId="0" borderId="0" applyFont="0" applyFill="0" applyBorder="0" applyAlignment="0" applyProtection="0"/>
    <xf numFmtId="0" fontId="17" fillId="3" borderId="0" applyNumberFormat="0" applyBorder="0" applyAlignment="0" applyProtection="0"/>
    <xf numFmtId="0" fontId="68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9" fillId="0" borderId="0">
      <alignment vertical="top"/>
      <protection/>
    </xf>
    <xf numFmtId="185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3" fillId="8" borderId="3" applyNumberFormat="0" applyAlignment="0" applyProtection="0"/>
    <xf numFmtId="185" fontId="64" fillId="0" borderId="0">
      <alignment vertical="top"/>
      <protection/>
    </xf>
    <xf numFmtId="185" fontId="64" fillId="2" borderId="0">
      <alignment vertical="top"/>
      <protection/>
    </xf>
    <xf numFmtId="185" fontId="64" fillId="2" borderId="0">
      <alignment vertical="top"/>
      <protection/>
    </xf>
    <xf numFmtId="185" fontId="64" fillId="0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28" fillId="0" borderId="0">
      <alignment/>
      <protection/>
    </xf>
    <xf numFmtId="185" fontId="78" fillId="29" borderId="0">
      <alignment horizontal="right" vertical="top"/>
      <protection/>
    </xf>
    <xf numFmtId="185" fontId="78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319">
    <xf numFmtId="0" fontId="0" fillId="0" borderId="0" xfId="0" applyAlignment="1">
      <alignment/>
    </xf>
    <xf numFmtId="0" fontId="36" fillId="0" borderId="0" xfId="1319" applyNumberFormat="1" applyFont="1" applyFill="1" applyBorder="1" applyAlignment="1" applyProtection="1">
      <alignment horizontal="left" vertical="top"/>
      <protection/>
    </xf>
    <xf numFmtId="14" fontId="35" fillId="0" borderId="0" xfId="1335" applyNumberFormat="1" applyFont="1" applyFill="1" applyBorder="1" applyAlignment="1" applyProtection="1">
      <alignment horizontal="center" vertical="center" wrapText="1"/>
      <protection/>
    </xf>
    <xf numFmtId="0" fontId="36" fillId="30" borderId="0" xfId="1335" applyNumberFormat="1" applyFont="1" applyFill="1" applyBorder="1" applyAlignment="1" applyProtection="1">
      <alignment horizontal="center" vertical="center" wrapText="1"/>
      <protection/>
    </xf>
    <xf numFmtId="0" fontId="18" fillId="30" borderId="0" xfId="1335" applyNumberFormat="1" applyFont="1" applyFill="1" applyBorder="1" applyAlignment="1" applyProtection="1">
      <alignment horizontal="center" vertical="center" wrapText="1"/>
      <protection/>
    </xf>
    <xf numFmtId="49" fontId="35" fillId="0" borderId="0" xfId="1335" applyNumberFormat="1" applyFont="1" applyFill="1" applyBorder="1" applyAlignment="1" applyProtection="1">
      <alignment horizontal="left" vertical="center" wrapText="1"/>
      <protection/>
    </xf>
    <xf numFmtId="49" fontId="18" fillId="30" borderId="14" xfId="1335" applyNumberFormat="1" applyFont="1" applyFill="1" applyBorder="1" applyAlignment="1" applyProtection="1">
      <alignment horizontal="center" vertical="center" wrapText="1"/>
      <protection/>
    </xf>
    <xf numFmtId="0" fontId="18" fillId="0" borderId="0" xfId="1328" applyFont="1" applyProtection="1">
      <alignment/>
      <protection/>
    </xf>
    <xf numFmtId="0" fontId="18" fillId="0" borderId="0" xfId="1328" applyFont="1" applyAlignment="1" applyProtection="1">
      <alignment horizontal="center"/>
      <protection/>
    </xf>
    <xf numFmtId="0" fontId="18" fillId="0" borderId="0" xfId="1336" applyFont="1" applyAlignment="1" applyProtection="1">
      <alignment horizontal="right"/>
      <protection/>
    </xf>
    <xf numFmtId="0" fontId="18" fillId="0" borderId="14" xfId="132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24" applyFont="1" applyAlignment="1" applyProtection="1">
      <alignment vertical="top" wrapText="1"/>
      <protection/>
    </xf>
    <xf numFmtId="49" fontId="18" fillId="0" borderId="0" xfId="1323" applyFont="1" applyProtection="1">
      <alignment vertical="top"/>
      <protection/>
    </xf>
    <xf numFmtId="49" fontId="18" fillId="30" borderId="17" xfId="1327" applyFont="1" applyFill="1" applyBorder="1" applyProtection="1">
      <alignment vertical="top"/>
      <protection/>
    </xf>
    <xf numFmtId="49" fontId="18" fillId="30" borderId="0" xfId="1327" applyFont="1" applyFill="1" applyBorder="1" applyProtection="1">
      <alignment vertical="top"/>
      <protection/>
    </xf>
    <xf numFmtId="49" fontId="18" fillId="0" borderId="0" xfId="1327" applyFont="1" applyProtection="1">
      <alignment vertical="top"/>
      <protection/>
    </xf>
    <xf numFmtId="0" fontId="18" fillId="30" borderId="17" xfId="1318" applyFont="1" applyFill="1" applyBorder="1" applyAlignment="1" applyProtection="1">
      <alignment wrapText="1"/>
      <protection/>
    </xf>
    <xf numFmtId="0" fontId="18" fillId="30" borderId="0" xfId="1318" applyFont="1" applyFill="1" applyBorder="1" applyAlignment="1" applyProtection="1">
      <alignment wrapText="1"/>
      <protection/>
    </xf>
    <xf numFmtId="49" fontId="22" fillId="30" borderId="0" xfId="1326" applyFont="1" applyFill="1" applyBorder="1" applyAlignment="1" applyProtection="1">
      <alignment horizontal="left" vertical="center" indent="2"/>
      <protection/>
    </xf>
    <xf numFmtId="0" fontId="35" fillId="0" borderId="0" xfId="1325" applyFont="1" applyFill="1" applyAlignment="1" applyProtection="1">
      <alignment vertical="center" wrapText="1"/>
      <protection/>
    </xf>
    <xf numFmtId="0" fontId="36" fillId="0" borderId="0" xfId="1325" applyFont="1" applyAlignment="1" applyProtection="1">
      <alignment vertical="center" wrapText="1"/>
      <protection/>
    </xf>
    <xf numFmtId="0" fontId="36" fillId="0" borderId="0" xfId="1325" applyFont="1" applyAlignment="1" applyProtection="1">
      <alignment horizontal="center" vertical="center" wrapText="1"/>
      <protection/>
    </xf>
    <xf numFmtId="0" fontId="35" fillId="0" borderId="0" xfId="1325" applyFont="1" applyFill="1" applyAlignment="1" applyProtection="1">
      <alignment horizontal="left" vertical="center" wrapText="1"/>
      <protection/>
    </xf>
    <xf numFmtId="0" fontId="35" fillId="0" borderId="0" xfId="1325" applyFont="1" applyAlignment="1" applyProtection="1">
      <alignment vertical="center" wrapText="1"/>
      <protection/>
    </xf>
    <xf numFmtId="0" fontId="36" fillId="0" borderId="0" xfId="1325" applyFont="1" applyFill="1" applyBorder="1" applyAlignment="1" applyProtection="1">
      <alignment vertical="center" wrapText="1"/>
      <protection/>
    </xf>
    <xf numFmtId="0" fontId="18" fillId="0" borderId="0" xfId="1325" applyFont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horizontal="center" vertical="center" wrapText="1"/>
      <protection/>
    </xf>
    <xf numFmtId="0" fontId="35" fillId="0" borderId="0" xfId="1325" applyFont="1" applyFill="1" applyBorder="1" applyAlignment="1" applyProtection="1">
      <alignment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vertical="center" wrapText="1"/>
      <protection/>
    </xf>
    <xf numFmtId="0" fontId="18" fillId="0" borderId="0" xfId="1325" applyFont="1" applyAlignment="1" applyProtection="1">
      <alignment horizontal="center" vertical="center" wrapText="1"/>
      <protection/>
    </xf>
    <xf numFmtId="0" fontId="18" fillId="0" borderId="0" xfId="1329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7" applyNumberFormat="1" applyProtection="1">
      <alignment vertical="top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1014" applyFont="1" applyAlignment="1" applyProtection="1">
      <alignment horizontal="center" vertical="center"/>
      <protection/>
    </xf>
    <xf numFmtId="0" fontId="53" fillId="0" borderId="0" xfId="101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9" xfId="1331" applyFont="1" applyBorder="1" applyAlignment="1" applyProtection="1">
      <alignment horizontal="left" vertical="center" wrapText="1" indent="1"/>
      <protection/>
    </xf>
    <xf numFmtId="0" fontId="18" fillId="0" borderId="19" xfId="1331" applyFont="1" applyBorder="1" applyAlignment="1" applyProtection="1">
      <alignment vertical="center" wrapText="1"/>
      <protection/>
    </xf>
    <xf numFmtId="0" fontId="18" fillId="30" borderId="19" xfId="1331" applyFont="1" applyFill="1" applyBorder="1" applyAlignment="1" applyProtection="1">
      <alignment horizontal="left" vertical="center" wrapText="1" indent="1"/>
      <protection/>
    </xf>
    <xf numFmtId="49" fontId="22" fillId="30" borderId="0" xfId="1335" applyNumberFormat="1" applyFont="1" applyFill="1" applyBorder="1" applyAlignment="1" applyProtection="1">
      <alignment horizontal="center" vertical="center" wrapText="1"/>
      <protection/>
    </xf>
    <xf numFmtId="0" fontId="37" fillId="30" borderId="20" xfId="1330" applyFont="1" applyFill="1" applyBorder="1" applyProtection="1">
      <alignment/>
      <protection/>
    </xf>
    <xf numFmtId="0" fontId="37" fillId="30" borderId="21" xfId="1330" applyFont="1" applyFill="1" applyBorder="1" applyProtection="1">
      <alignment/>
      <protection/>
    </xf>
    <xf numFmtId="0" fontId="37" fillId="30" borderId="21" xfId="1330" applyFont="1" applyFill="1" applyBorder="1" applyAlignment="1" applyProtection="1">
      <alignment vertical="center"/>
      <protection/>
    </xf>
    <xf numFmtId="0" fontId="37" fillId="30" borderId="21" xfId="1330" applyFont="1" applyFill="1" applyBorder="1" applyAlignment="1" applyProtection="1">
      <alignment vertical="center" wrapText="1"/>
      <protection/>
    </xf>
    <xf numFmtId="0" fontId="37" fillId="30" borderId="22" xfId="1330" applyFont="1" applyFill="1" applyBorder="1" applyProtection="1">
      <alignment/>
      <protection/>
    </xf>
    <xf numFmtId="0" fontId="37" fillId="30" borderId="17" xfId="1330" applyFont="1" applyFill="1" applyBorder="1" applyProtection="1">
      <alignment/>
      <protection/>
    </xf>
    <xf numFmtId="0" fontId="37" fillId="30" borderId="15" xfId="1330" applyFont="1" applyFill="1" applyBorder="1" applyProtection="1">
      <alignment/>
      <protection/>
    </xf>
    <xf numFmtId="49" fontId="18" fillId="0" borderId="0" xfId="1322" applyProtection="1">
      <alignment vertical="top"/>
      <protection/>
    </xf>
    <xf numFmtId="49" fontId="22" fillId="30" borderId="0" xfId="1320" applyFont="1" applyFill="1" applyBorder="1" applyAlignment="1" applyProtection="1">
      <alignment horizontal="center" vertical="center" wrapText="1"/>
      <protection/>
    </xf>
    <xf numFmtId="0" fontId="37" fillId="0" borderId="0" xfId="1330" applyFont="1" applyProtection="1">
      <alignment/>
      <protection/>
    </xf>
    <xf numFmtId="0" fontId="37" fillId="0" borderId="20" xfId="1330" applyFont="1" applyBorder="1" applyProtection="1">
      <alignment/>
      <protection/>
    </xf>
    <xf numFmtId="0" fontId="37" fillId="0" borderId="21" xfId="1330" applyFont="1" applyBorder="1" applyProtection="1">
      <alignment/>
      <protection/>
    </xf>
    <xf numFmtId="0" fontId="37" fillId="0" borderId="0" xfId="1330" applyFont="1" applyBorder="1" applyProtection="1">
      <alignment/>
      <protection/>
    </xf>
    <xf numFmtId="0" fontId="37" fillId="0" borderId="17" xfId="1330" applyFont="1" applyBorder="1" applyProtection="1">
      <alignment/>
      <protection/>
    </xf>
    <xf numFmtId="0" fontId="37" fillId="0" borderId="23" xfId="1330" applyFont="1" applyBorder="1" applyProtection="1">
      <alignment/>
      <protection/>
    </xf>
    <xf numFmtId="0" fontId="37" fillId="0" borderId="24" xfId="1330" applyFont="1" applyBorder="1" applyProtection="1">
      <alignment/>
      <protection/>
    </xf>
    <xf numFmtId="0" fontId="37" fillId="0" borderId="17" xfId="1330" applyFont="1" applyFill="1" applyBorder="1" applyProtection="1">
      <alignment/>
      <protection/>
    </xf>
    <xf numFmtId="0" fontId="37" fillId="0" borderId="0" xfId="1330" applyFont="1" applyFill="1" applyBorder="1" applyProtection="1">
      <alignment/>
      <protection/>
    </xf>
    <xf numFmtId="0" fontId="37" fillId="0" borderId="0" xfId="1330" applyFont="1" applyFill="1" applyBorder="1" applyAlignment="1" applyProtection="1">
      <alignment vertical="center"/>
      <protection/>
    </xf>
    <xf numFmtId="0" fontId="37" fillId="0" borderId="0" xfId="1330" applyFont="1" applyFill="1" applyBorder="1" applyAlignment="1" applyProtection="1">
      <alignment vertical="center" wrapText="1"/>
      <protection/>
    </xf>
    <xf numFmtId="4" fontId="18" fillId="0" borderId="14" xfId="1332" applyNumberFormat="1" applyFont="1" applyFill="1" applyBorder="1" applyAlignment="1" applyProtection="1">
      <alignment vertical="center"/>
      <protection/>
    </xf>
    <xf numFmtId="4" fontId="18" fillId="0" borderId="25" xfId="1332" applyNumberFormat="1" applyFont="1" applyFill="1" applyBorder="1" applyAlignment="1" applyProtection="1">
      <alignment vertical="center"/>
      <protection/>
    </xf>
    <xf numFmtId="0" fontId="18" fillId="0" borderId="23" xfId="1331" applyFont="1" applyBorder="1" applyAlignment="1" applyProtection="1">
      <alignment vertical="center" wrapText="1"/>
      <protection/>
    </xf>
    <xf numFmtId="0" fontId="55" fillId="0" borderId="20" xfId="1331" applyFont="1" applyBorder="1" applyAlignment="1" applyProtection="1">
      <alignment vertical="center" wrapText="1"/>
      <protection/>
    </xf>
    <xf numFmtId="0" fontId="18" fillId="0" borderId="26" xfId="1331" applyFont="1" applyBorder="1" applyAlignment="1" applyProtection="1">
      <alignment horizontal="left" vertical="center" wrapText="1"/>
      <protection/>
    </xf>
    <xf numFmtId="0" fontId="18" fillId="0" borderId="25" xfId="1331" applyFont="1" applyBorder="1" applyAlignment="1" applyProtection="1">
      <alignment horizontal="left"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/>
      <protection/>
    </xf>
    <xf numFmtId="4" fontId="18" fillId="30" borderId="14" xfId="1332" applyNumberFormat="1" applyFont="1" applyFill="1" applyBorder="1" applyAlignment="1" applyProtection="1">
      <alignment vertical="center"/>
      <protection/>
    </xf>
    <xf numFmtId="0" fontId="40" fillId="31" borderId="24" xfId="1014" applyFont="1" applyFill="1" applyBorder="1" applyAlignment="1" applyProtection="1">
      <alignment horizontal="left" vertical="center" indent="1"/>
      <protection/>
    </xf>
    <xf numFmtId="0" fontId="37" fillId="0" borderId="17" xfId="1330" applyFont="1" applyFill="1" applyBorder="1" applyAlignment="1" applyProtection="1">
      <alignment vertical="center"/>
      <protection/>
    </xf>
    <xf numFmtId="0" fontId="37" fillId="30" borderId="17" xfId="1330" applyFont="1" applyFill="1" applyBorder="1" applyAlignment="1" applyProtection="1">
      <alignment vertical="center"/>
      <protection/>
    </xf>
    <xf numFmtId="0" fontId="37" fillId="30" borderId="15" xfId="1330" applyFont="1" applyFill="1" applyBorder="1" applyAlignment="1" applyProtection="1">
      <alignment vertical="center"/>
      <protection/>
    </xf>
    <xf numFmtId="0" fontId="36" fillId="31" borderId="24" xfId="1014" applyFont="1" applyFill="1" applyBorder="1" applyAlignment="1" applyProtection="1">
      <alignment horizontal="left" vertical="center"/>
      <protection/>
    </xf>
    <xf numFmtId="0" fontId="40" fillId="30" borderId="17" xfId="1014" applyFont="1" applyFill="1" applyBorder="1" applyAlignment="1" applyProtection="1">
      <alignment horizontal="center" vertical="center"/>
      <protection/>
    </xf>
    <xf numFmtId="0" fontId="40" fillId="31" borderId="24" xfId="1014" applyFont="1" applyFill="1" applyBorder="1" applyAlignment="1" applyProtection="1">
      <alignment horizontal="left" vertical="center"/>
      <protection/>
    </xf>
    <xf numFmtId="0" fontId="18" fillId="32" borderId="19" xfId="1331" applyFont="1" applyFill="1" applyBorder="1" applyAlignment="1" applyProtection="1">
      <alignment horizontal="left" vertical="center" wrapText="1" indent="2"/>
      <protection locked="0"/>
    </xf>
    <xf numFmtId="0" fontId="37" fillId="30" borderId="0" xfId="1330" applyFont="1" applyFill="1" applyBorder="1" applyAlignment="1" applyProtection="1">
      <alignment vertical="center"/>
      <protection/>
    </xf>
    <xf numFmtId="0" fontId="37" fillId="30" borderId="0" xfId="1330" applyFont="1" applyFill="1" applyBorder="1" applyProtection="1">
      <alignment/>
      <protection/>
    </xf>
    <xf numFmtId="0" fontId="37" fillId="0" borderId="17" xfId="1330" applyFont="1" applyFill="1" applyBorder="1" applyAlignment="1" applyProtection="1">
      <alignment horizontal="center"/>
      <protection/>
    </xf>
    <xf numFmtId="0" fontId="37" fillId="0" borderId="0" xfId="1330" applyFont="1" applyFill="1" applyBorder="1" applyAlignment="1" applyProtection="1">
      <alignment horizontal="center"/>
      <protection/>
    </xf>
    <xf numFmtId="0" fontId="37" fillId="30" borderId="17" xfId="1330" applyFont="1" applyFill="1" applyBorder="1" applyAlignment="1" applyProtection="1">
      <alignment horizontal="center"/>
      <protection/>
    </xf>
    <xf numFmtId="0" fontId="37" fillId="30" borderId="15" xfId="1330" applyFont="1" applyFill="1" applyBorder="1" applyAlignment="1" applyProtection="1">
      <alignment horizontal="center"/>
      <protection/>
    </xf>
    <xf numFmtId="0" fontId="37" fillId="0" borderId="17" xfId="1330" applyFont="1" applyFill="1" applyBorder="1" applyAlignment="1" applyProtection="1">
      <alignment horizontal="left" indent="15"/>
      <protection/>
    </xf>
    <xf numFmtId="0" fontId="37" fillId="0" borderId="0" xfId="1330" applyFont="1" applyFill="1" applyBorder="1" applyAlignment="1" applyProtection="1">
      <alignment horizontal="left" indent="15"/>
      <protection/>
    </xf>
    <xf numFmtId="0" fontId="37" fillId="30" borderId="17" xfId="1330" applyFont="1" applyFill="1" applyBorder="1" applyAlignment="1" applyProtection="1">
      <alignment horizontal="left" indent="15"/>
      <protection/>
    </xf>
    <xf numFmtId="0" fontId="37" fillId="30" borderId="15" xfId="1330" applyFont="1" applyFill="1" applyBorder="1" applyAlignment="1" applyProtection="1">
      <alignment horizontal="left" indent="15"/>
      <protection/>
    </xf>
    <xf numFmtId="0" fontId="37" fillId="0" borderId="15" xfId="1330" applyFont="1" applyFill="1" applyBorder="1" applyProtection="1">
      <alignment/>
      <protection/>
    </xf>
    <xf numFmtId="0" fontId="37" fillId="0" borderId="0" xfId="1330" applyFont="1" applyFill="1" applyProtection="1">
      <alignment/>
      <protection/>
    </xf>
    <xf numFmtId="0" fontId="37" fillId="0" borderId="0" xfId="1330" applyFont="1" applyAlignment="1" applyProtection="1">
      <alignment horizontal="center"/>
      <protection/>
    </xf>
    <xf numFmtId="0" fontId="37" fillId="0" borderId="0" xfId="1330" applyFont="1" applyAlignment="1" applyProtection="1">
      <alignment horizontal="left" indent="15"/>
      <protection/>
    </xf>
    <xf numFmtId="0" fontId="37" fillId="0" borderId="0" xfId="1330" applyFont="1" applyAlignment="1" applyProtection="1">
      <alignment vertical="center"/>
      <protection/>
    </xf>
    <xf numFmtId="0" fontId="37" fillId="0" borderId="0" xfId="1330" applyFont="1" applyAlignment="1" applyProtection="1">
      <alignment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 indent="1"/>
      <protection/>
    </xf>
    <xf numFmtId="0" fontId="40" fillId="31" borderId="27" xfId="1014" applyFont="1" applyFill="1" applyBorder="1" applyAlignment="1" applyProtection="1">
      <alignment horizontal="left" vertical="center"/>
      <protection/>
    </xf>
    <xf numFmtId="0" fontId="40" fillId="31" borderId="21" xfId="1014" applyFont="1" applyFill="1" applyBorder="1" applyAlignment="1" applyProtection="1">
      <alignment horizontal="left" vertical="center"/>
      <protection/>
    </xf>
    <xf numFmtId="0" fontId="37" fillId="30" borderId="23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 wrapText="1"/>
      <protection/>
    </xf>
    <xf numFmtId="0" fontId="37" fillId="30" borderId="24" xfId="1330" applyFont="1" applyFill="1" applyBorder="1" applyProtection="1">
      <alignment/>
      <protection/>
    </xf>
    <xf numFmtId="0" fontId="37" fillId="30" borderId="28" xfId="1330" applyFont="1" applyFill="1" applyBorder="1" applyAlignment="1" applyProtection="1">
      <alignment vertical="center"/>
      <protection/>
    </xf>
    <xf numFmtId="4" fontId="22" fillId="3" borderId="14" xfId="1336" applyNumberFormat="1" applyFont="1" applyFill="1" applyBorder="1" applyAlignment="1" applyProtection="1">
      <alignment horizontal="center" vertical="center"/>
      <protection/>
    </xf>
    <xf numFmtId="4" fontId="22" fillId="3" borderId="14" xfId="1328" applyNumberFormat="1" applyFont="1" applyFill="1" applyBorder="1" applyAlignment="1" applyProtection="1">
      <alignment horizontal="center"/>
      <protection/>
    </xf>
    <xf numFmtId="4" fontId="22" fillId="3" borderId="0" xfId="1328" applyNumberFormat="1" applyFont="1" applyFill="1" applyProtection="1">
      <alignment/>
      <protection/>
    </xf>
    <xf numFmtId="0" fontId="18" fillId="21" borderId="27" xfId="1331" applyFont="1" applyFill="1" applyBorder="1" applyAlignment="1" applyProtection="1">
      <alignment horizontal="left" vertical="center" wrapText="1" indent="1"/>
      <protection/>
    </xf>
    <xf numFmtId="4" fontId="18" fillId="21" borderId="27" xfId="1331" applyNumberFormat="1" applyFont="1" applyFill="1" applyBorder="1" applyAlignment="1" applyProtection="1">
      <alignment horizontal="right" vertical="center"/>
      <protection/>
    </xf>
    <xf numFmtId="4" fontId="18" fillId="21" borderId="27" xfId="1332" applyNumberFormat="1" applyFont="1" applyFill="1" applyBorder="1" applyAlignment="1" applyProtection="1">
      <alignment vertical="center"/>
      <protection/>
    </xf>
    <xf numFmtId="0" fontId="36" fillId="31" borderId="21" xfId="1014" applyFont="1" applyFill="1" applyBorder="1" applyAlignment="1" applyProtection="1">
      <alignment horizontal="left" vertical="center"/>
      <protection/>
    </xf>
    <xf numFmtId="0" fontId="18" fillId="3" borderId="19" xfId="1331" applyFont="1" applyFill="1" applyBorder="1" applyAlignment="1" applyProtection="1">
      <alignment horizontal="left" vertical="center" wrapText="1" indent="2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49" fontId="22" fillId="4" borderId="29" xfId="1320" applyFont="1" applyFill="1" applyBorder="1" applyAlignment="1" applyProtection="1">
      <alignment horizontal="center" vertical="center" wrapText="1"/>
      <protection/>
    </xf>
    <xf numFmtId="0" fontId="37" fillId="30" borderId="30" xfId="1330" applyFont="1" applyFill="1" applyBorder="1" applyProtection="1">
      <alignment/>
      <protection/>
    </xf>
    <xf numFmtId="0" fontId="37" fillId="30" borderId="31" xfId="1330" applyFont="1" applyFill="1" applyBorder="1" applyProtection="1">
      <alignment/>
      <protection/>
    </xf>
    <xf numFmtId="0" fontId="37" fillId="30" borderId="32" xfId="1330" applyFont="1" applyFill="1" applyBorder="1" applyProtection="1">
      <alignment/>
      <protection/>
    </xf>
    <xf numFmtId="0" fontId="37" fillId="30" borderId="33" xfId="1330" applyFont="1" applyFill="1" applyBorder="1" applyProtection="1">
      <alignment/>
      <protection/>
    </xf>
    <xf numFmtId="0" fontId="37" fillId="30" borderId="34" xfId="1330" applyFont="1" applyFill="1" applyBorder="1" applyProtection="1">
      <alignment/>
      <protection/>
    </xf>
    <xf numFmtId="0" fontId="37" fillId="30" borderId="35" xfId="1330" applyFont="1" applyFill="1" applyBorder="1" applyProtection="1">
      <alignment/>
      <protection/>
    </xf>
    <xf numFmtId="0" fontId="37" fillId="30" borderId="36" xfId="1330" applyFont="1" applyFill="1" applyBorder="1" applyProtection="1">
      <alignment/>
      <protection/>
    </xf>
    <xf numFmtId="0" fontId="37" fillId="30" borderId="37" xfId="1330" applyFont="1" applyFill="1" applyBorder="1" applyProtection="1">
      <alignment/>
      <protection/>
    </xf>
    <xf numFmtId="0" fontId="18" fillId="30" borderId="38" xfId="1334" applyFont="1" applyFill="1" applyBorder="1" applyAlignment="1" applyProtection="1">
      <alignment horizontal="justify" vertical="center" wrapText="1"/>
      <protection/>
    </xf>
    <xf numFmtId="49" fontId="22" fillId="2" borderId="39" xfId="1320" applyFont="1" applyFill="1" applyBorder="1" applyAlignment="1" applyProtection="1">
      <alignment horizontal="center" vertical="center" wrapText="1"/>
      <protection/>
    </xf>
    <xf numFmtId="0" fontId="18" fillId="30" borderId="40" xfId="1334" applyFont="1" applyFill="1" applyBorder="1" applyAlignment="1" applyProtection="1">
      <alignment horizontal="justify" vertical="center"/>
      <protection/>
    </xf>
    <xf numFmtId="0" fontId="18" fillId="30" borderId="41" xfId="1334" applyFont="1" applyFill="1" applyBorder="1" applyAlignment="1" applyProtection="1">
      <alignment horizontal="justify" vertical="center"/>
      <protection/>
    </xf>
    <xf numFmtId="0" fontId="37" fillId="30" borderId="41" xfId="1330" applyFont="1" applyFill="1" applyBorder="1" applyAlignment="1" applyProtection="1">
      <alignment vertical="center"/>
      <protection/>
    </xf>
    <xf numFmtId="0" fontId="18" fillId="30" borderId="42" xfId="1334" applyFont="1" applyFill="1" applyBorder="1" applyAlignment="1" applyProtection="1">
      <alignment horizontal="justify" vertical="center"/>
      <protection/>
    </xf>
    <xf numFmtId="0" fontId="56" fillId="0" borderId="39" xfId="1334" applyFont="1" applyBorder="1" applyAlignment="1" applyProtection="1">
      <alignment horizontal="justify" vertical="center"/>
      <protection/>
    </xf>
    <xf numFmtId="0" fontId="56" fillId="30" borderId="40" xfId="1334" applyFont="1" applyFill="1" applyBorder="1" applyAlignment="1" applyProtection="1">
      <alignment horizontal="justify" vertical="center"/>
      <protection/>
    </xf>
    <xf numFmtId="0" fontId="56" fillId="30" borderId="43" xfId="1334" applyFont="1" applyFill="1" applyBorder="1" applyAlignment="1" applyProtection="1">
      <alignment horizontal="justify" vertical="center"/>
      <protection/>
    </xf>
    <xf numFmtId="0" fontId="22" fillId="30" borderId="44" xfId="1329" applyFont="1" applyFill="1" applyBorder="1" applyAlignment="1" applyProtection="1">
      <alignment horizontal="center" vertical="center" wrapText="1"/>
      <protection/>
    </xf>
    <xf numFmtId="49" fontId="22" fillId="30" borderId="44" xfId="1335" applyNumberFormat="1" applyFont="1" applyFill="1" applyBorder="1" applyAlignment="1" applyProtection="1">
      <alignment horizontal="center" vertical="center" wrapText="1"/>
      <protection/>
    </xf>
    <xf numFmtId="0" fontId="18" fillId="32" borderId="45" xfId="1335" applyNumberFormat="1" applyFont="1" applyFill="1" applyBorder="1" applyAlignment="1" applyProtection="1">
      <alignment horizontal="center" vertical="center" wrapText="1"/>
      <protection locked="0"/>
    </xf>
    <xf numFmtId="0" fontId="18" fillId="32" borderId="46" xfId="1335" applyNumberFormat="1" applyFont="1" applyFill="1" applyBorder="1" applyAlignment="1" applyProtection="1">
      <alignment horizontal="center" vertical="center" wrapText="1"/>
      <protection locked="0"/>
    </xf>
    <xf numFmtId="0" fontId="22" fillId="30" borderId="44" xfId="1335" applyNumberFormat="1" applyFont="1" applyFill="1" applyBorder="1" applyAlignment="1" applyProtection="1">
      <alignment horizontal="center" vertical="center" wrapText="1"/>
      <protection/>
    </xf>
    <xf numFmtId="0" fontId="22" fillId="30" borderId="47" xfId="1335" applyNumberFormat="1" applyFont="1" applyFill="1" applyBorder="1" applyAlignment="1" applyProtection="1">
      <alignment horizontal="center" vertical="center" wrapText="1"/>
      <protection/>
    </xf>
    <xf numFmtId="0" fontId="22" fillId="30" borderId="48" xfId="1335" applyNumberFormat="1" applyFont="1" applyFill="1" applyBorder="1" applyAlignment="1" applyProtection="1">
      <alignment horizontal="center" vertical="center" wrapText="1"/>
      <protection/>
    </xf>
    <xf numFmtId="49" fontId="18" fillId="3" borderId="49" xfId="1335" applyNumberFormat="1" applyFont="1" applyFill="1" applyBorder="1" applyAlignment="1" applyProtection="1">
      <alignment horizontal="center" vertical="center" wrapText="1"/>
      <protection/>
    </xf>
    <xf numFmtId="49" fontId="18" fillId="3" borderId="50" xfId="1335" applyNumberFormat="1" applyFont="1" applyFill="1" applyBorder="1" applyAlignment="1" applyProtection="1">
      <alignment horizontal="center" vertical="center" wrapText="1"/>
      <protection/>
    </xf>
    <xf numFmtId="49" fontId="18" fillId="30" borderId="51" xfId="1335" applyNumberFormat="1" applyFont="1" applyFill="1" applyBorder="1" applyAlignment="1" applyProtection="1">
      <alignment horizontal="center" vertical="center" wrapText="1"/>
      <protection/>
    </xf>
    <xf numFmtId="49" fontId="18" fillId="22" borderId="52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3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4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0" xfId="1335" applyNumberFormat="1" applyFont="1" applyFill="1" applyBorder="1" applyAlignment="1" applyProtection="1">
      <alignment horizontal="center" vertical="center" wrapText="1"/>
      <protection locked="0"/>
    </xf>
    <xf numFmtId="0" fontId="18" fillId="30" borderId="30" xfId="1329" applyFont="1" applyFill="1" applyBorder="1" applyAlignment="1" applyProtection="1">
      <alignment vertical="center" wrapText="1"/>
      <protection/>
    </xf>
    <xf numFmtId="49" fontId="18" fillId="30" borderId="30" xfId="1335" applyNumberFormat="1" applyFont="1" applyFill="1" applyBorder="1" applyAlignment="1" applyProtection="1">
      <alignment horizontal="center" vertical="center" wrapText="1"/>
      <protection/>
    </xf>
    <xf numFmtId="0" fontId="18" fillId="30" borderId="31" xfId="1325" applyFont="1" applyFill="1" applyBorder="1" applyAlignment="1" applyProtection="1">
      <alignment vertical="center" wrapText="1"/>
      <protection/>
    </xf>
    <xf numFmtId="0" fontId="18" fillId="0" borderId="32" xfId="1325" applyFont="1" applyBorder="1" applyAlignment="1" applyProtection="1">
      <alignment vertical="center" wrapText="1"/>
      <protection/>
    </xf>
    <xf numFmtId="0" fontId="18" fillId="30" borderId="32" xfId="1329" applyFont="1" applyFill="1" applyBorder="1" applyAlignment="1" applyProtection="1">
      <alignment vertical="center" wrapText="1"/>
      <protection/>
    </xf>
    <xf numFmtId="0" fontId="18" fillId="30" borderId="33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horizontal="center" vertical="center" wrapText="1"/>
      <protection/>
    </xf>
    <xf numFmtId="0" fontId="18" fillId="30" borderId="36" xfId="1329" applyFont="1" applyFill="1" applyBorder="1" applyAlignment="1" applyProtection="1">
      <alignment vertical="center" wrapText="1"/>
      <protection/>
    </xf>
    <xf numFmtId="49" fontId="18" fillId="30" borderId="36" xfId="1335" applyNumberFormat="1" applyFont="1" applyFill="1" applyBorder="1" applyAlignment="1" applyProtection="1">
      <alignment horizontal="center" vertical="center" wrapText="1"/>
      <protection/>
    </xf>
    <xf numFmtId="0" fontId="18" fillId="30" borderId="37" xfId="1329" applyFont="1" applyFill="1" applyBorder="1" applyAlignment="1" applyProtection="1">
      <alignment vertical="center" wrapText="1"/>
      <protection/>
    </xf>
    <xf numFmtId="49" fontId="18" fillId="30" borderId="0" xfId="1323" applyFont="1" applyFill="1" applyBorder="1" applyProtection="1">
      <alignment vertical="top"/>
      <protection/>
    </xf>
    <xf numFmtId="0" fontId="22" fillId="30" borderId="0" xfId="1333" applyNumberFormat="1" applyFont="1" applyFill="1" applyBorder="1" applyAlignment="1" applyProtection="1">
      <alignment vertical="center" wrapText="1"/>
      <protection/>
    </xf>
    <xf numFmtId="0" fontId="22" fillId="30" borderId="0" xfId="1333" applyNumberFormat="1" applyFont="1" applyFill="1" applyBorder="1" applyAlignment="1" applyProtection="1">
      <alignment horizontal="center" vertical="center" wrapText="1"/>
      <protection/>
    </xf>
    <xf numFmtId="0" fontId="18" fillId="30" borderId="20" xfId="1335" applyFont="1" applyFill="1" applyBorder="1" applyProtection="1">
      <alignment/>
      <protection/>
    </xf>
    <xf numFmtId="0" fontId="18" fillId="30" borderId="21" xfId="1335" applyFont="1" applyFill="1" applyBorder="1" applyProtection="1">
      <alignment/>
      <protection/>
    </xf>
    <xf numFmtId="0" fontId="18" fillId="30" borderId="55" xfId="1335" applyFont="1" applyFill="1" applyBorder="1" applyProtection="1">
      <alignment/>
      <protection/>
    </xf>
    <xf numFmtId="0" fontId="18" fillId="30" borderId="17" xfId="1335" applyFont="1" applyFill="1" applyBorder="1" applyProtection="1">
      <alignment/>
      <protection/>
    </xf>
    <xf numFmtId="0" fontId="58" fillId="0" borderId="0" xfId="0" applyFont="1" applyAlignment="1">
      <alignment/>
    </xf>
    <xf numFmtId="0" fontId="18" fillId="30" borderId="0" xfId="1335" applyFont="1" applyFill="1" applyBorder="1" applyProtection="1">
      <alignment/>
      <protection/>
    </xf>
    <xf numFmtId="0" fontId="18" fillId="30" borderId="56" xfId="1335" applyFont="1" applyFill="1" applyBorder="1" applyProtection="1">
      <alignment/>
      <protection/>
    </xf>
    <xf numFmtId="0" fontId="59" fillId="0" borderId="0" xfId="1321" applyFont="1" applyAlignment="1">
      <alignment horizontal="left"/>
      <protection/>
    </xf>
    <xf numFmtId="0" fontId="18" fillId="30" borderId="0" xfId="1335" applyFont="1" applyFill="1" applyBorder="1" applyAlignment="1" applyProtection="1">
      <alignment vertical="center"/>
      <protection/>
    </xf>
    <xf numFmtId="0" fontId="60" fillId="0" borderId="0" xfId="1321" applyFont="1" applyAlignment="1">
      <alignment horizontal="left" indent="8"/>
      <protection/>
    </xf>
    <xf numFmtId="0" fontId="1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>
      <alignment vertical="center"/>
      <protection/>
    </xf>
    <xf numFmtId="0" fontId="61" fillId="0" borderId="0" xfId="1321" applyFont="1" applyAlignment="1">
      <alignment horizontal="left" indent="1"/>
      <protection/>
    </xf>
    <xf numFmtId="0" fontId="18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 quotePrefix="1">
      <alignment horizontal="center" vertical="center"/>
      <protection/>
    </xf>
    <xf numFmtId="0" fontId="22" fillId="30" borderId="0" xfId="1335" applyFont="1" applyFill="1" applyBorder="1" applyAlignment="1" applyProtection="1">
      <alignment horizontal="right" vertical="center"/>
      <protection/>
    </xf>
    <xf numFmtId="0" fontId="62" fillId="30" borderId="0" xfId="1335" applyFont="1" applyFill="1" applyBorder="1" applyAlignment="1" applyProtection="1">
      <alignment horizontal="left" vertical="top"/>
      <protection/>
    </xf>
    <xf numFmtId="0" fontId="62" fillId="30" borderId="0" xfId="1335" applyFont="1" applyFill="1" applyBorder="1" applyAlignment="1" applyProtection="1">
      <alignment vertical="center"/>
      <protection/>
    </xf>
    <xf numFmtId="0" fontId="62" fillId="32" borderId="57" xfId="1335" applyFont="1" applyFill="1" applyBorder="1" applyAlignment="1" applyProtection="1">
      <alignment horizontal="center" vertical="center"/>
      <protection/>
    </xf>
    <xf numFmtId="0" fontId="62" fillId="30" borderId="0" xfId="1335" applyFont="1" applyFill="1" applyBorder="1" applyAlignment="1" applyProtection="1">
      <alignment horizontal="left" vertical="center" indent="1"/>
      <protection/>
    </xf>
    <xf numFmtId="0" fontId="62" fillId="22" borderId="57" xfId="1335" applyFont="1" applyFill="1" applyBorder="1" applyAlignment="1" applyProtection="1">
      <alignment horizontal="center" vertical="center"/>
      <protection/>
    </xf>
    <xf numFmtId="0" fontId="62" fillId="3" borderId="57" xfId="1329" applyFont="1" applyFill="1" applyBorder="1" applyAlignment="1" applyProtection="1">
      <alignment horizontal="center" vertical="center"/>
      <protection/>
    </xf>
    <xf numFmtId="49" fontId="18" fillId="30" borderId="56" xfId="1327" applyFont="1" applyFill="1" applyBorder="1" applyProtection="1">
      <alignment vertical="top"/>
      <protection/>
    </xf>
    <xf numFmtId="0" fontId="18" fillId="30" borderId="0" xfId="1333" applyFont="1" applyFill="1" applyBorder="1" applyAlignment="1" applyProtection="1">
      <alignment wrapText="1"/>
      <protection/>
    </xf>
    <xf numFmtId="0" fontId="18" fillId="30" borderId="56" xfId="1333" applyFont="1" applyFill="1" applyBorder="1" applyAlignment="1" applyProtection="1">
      <alignment wrapText="1"/>
      <protection/>
    </xf>
    <xf numFmtId="49" fontId="18" fillId="30" borderId="58" xfId="1327" applyFont="1" applyFill="1" applyBorder="1" applyProtection="1">
      <alignment vertical="top"/>
      <protection/>
    </xf>
    <xf numFmtId="49" fontId="18" fillId="30" borderId="59" xfId="1327" applyFont="1" applyFill="1" applyBorder="1" applyProtection="1">
      <alignment vertical="top"/>
      <protection/>
    </xf>
    <xf numFmtId="49" fontId="18" fillId="30" borderId="60" xfId="1327" applyFont="1" applyFill="1" applyBorder="1" applyProtection="1">
      <alignment vertical="top"/>
      <protection/>
    </xf>
    <xf numFmtId="0" fontId="38" fillId="4" borderId="44" xfId="1331" applyFont="1" applyFill="1" applyBorder="1" applyAlignment="1" applyProtection="1">
      <alignment horizontal="center" vertical="center"/>
      <protection/>
    </xf>
    <xf numFmtId="0" fontId="38" fillId="4" borderId="45" xfId="1331" applyFont="1" applyFill="1" applyBorder="1" applyAlignment="1" applyProtection="1">
      <alignment horizontal="center" vertical="center"/>
      <protection/>
    </xf>
    <xf numFmtId="0" fontId="22" fillId="4" borderId="46" xfId="0" applyFont="1" applyFill="1" applyBorder="1" applyAlignment="1" applyProtection="1">
      <alignment horizontal="center" vertical="center" wrapText="1"/>
      <protection/>
    </xf>
    <xf numFmtId="0" fontId="37" fillId="30" borderId="38" xfId="1330" applyFont="1" applyFill="1" applyBorder="1" applyAlignment="1" applyProtection="1">
      <alignment horizontal="center" vertical="center" wrapText="1"/>
      <protection/>
    </xf>
    <xf numFmtId="0" fontId="22" fillId="32" borderId="61" xfId="1331" applyFont="1" applyFill="1" applyBorder="1" applyAlignment="1" applyProtection="1">
      <alignment horizontal="center" vertical="center" wrapText="1"/>
      <protection locked="0"/>
    </xf>
    <xf numFmtId="0" fontId="39" fillId="0" borderId="14" xfId="1331" applyFont="1" applyBorder="1" applyAlignment="1" applyProtection="1">
      <alignment horizontal="center" vertical="center"/>
      <protection/>
    </xf>
    <xf numFmtId="0" fontId="39" fillId="0" borderId="14" xfId="1331" applyFont="1" applyBorder="1" applyAlignment="1" applyProtection="1">
      <alignment horizontal="center" vertical="center" wrapText="1"/>
      <protection/>
    </xf>
    <xf numFmtId="0" fontId="39" fillId="30" borderId="14" xfId="1331" applyFont="1" applyFill="1" applyBorder="1" applyAlignment="1" applyProtection="1">
      <alignment horizontal="center" vertical="center"/>
      <protection/>
    </xf>
    <xf numFmtId="0" fontId="39" fillId="30" borderId="14" xfId="1331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0" fontId="18" fillId="0" borderId="26" xfId="1331" applyFont="1" applyFill="1" applyBorder="1" applyAlignment="1" applyProtection="1">
      <alignment horizontal="left" vertical="center" wrapText="1"/>
      <protection/>
    </xf>
    <xf numFmtId="0" fontId="39" fillId="0" borderId="62" xfId="1331" applyFont="1" applyBorder="1" applyAlignment="1" applyProtection="1">
      <alignment horizontal="center" vertical="center"/>
      <protection/>
    </xf>
    <xf numFmtId="0" fontId="39" fillId="30" borderId="62" xfId="1331" applyFont="1" applyFill="1" applyBorder="1" applyAlignment="1" applyProtection="1">
      <alignment horizontal="center" vertical="center"/>
      <protection/>
    </xf>
    <xf numFmtId="49" fontId="18" fillId="0" borderId="63" xfId="1331" applyNumberFormat="1" applyFont="1" applyBorder="1" applyAlignment="1" applyProtection="1">
      <alignment horizontal="center" vertical="center"/>
      <protection/>
    </xf>
    <xf numFmtId="49" fontId="18" fillId="0" borderId="62" xfId="1331" applyNumberFormat="1" applyFont="1" applyBorder="1" applyAlignment="1" applyProtection="1">
      <alignment horizontal="center" vertical="center"/>
      <protection/>
    </xf>
    <xf numFmtId="49" fontId="36" fillId="31" borderId="64" xfId="1014" applyNumberFormat="1" applyFont="1" applyFill="1" applyBorder="1" applyAlignment="1" applyProtection="1">
      <alignment horizontal="center" vertical="center"/>
      <protection/>
    </xf>
    <xf numFmtId="49" fontId="40" fillId="31" borderId="64" xfId="1014" applyNumberFormat="1" applyFont="1" applyFill="1" applyBorder="1" applyAlignment="1" applyProtection="1">
      <alignment horizontal="left" vertical="center"/>
      <protection/>
    </xf>
    <xf numFmtId="49" fontId="18" fillId="21" borderId="65" xfId="1331" applyNumberFormat="1" applyFont="1" applyFill="1" applyBorder="1" applyAlignment="1" applyProtection="1">
      <alignment horizontal="center" vertical="center"/>
      <protection/>
    </xf>
    <xf numFmtId="49" fontId="40" fillId="31" borderId="66" xfId="1014" applyNumberFormat="1" applyFont="1" applyFill="1" applyBorder="1" applyAlignment="1" applyProtection="1">
      <alignment horizontal="left" vertical="center"/>
      <protection/>
    </xf>
    <xf numFmtId="49" fontId="18" fillId="0" borderId="67" xfId="1331" applyNumberFormat="1" applyFont="1" applyBorder="1" applyAlignment="1" applyProtection="1">
      <alignment horizontal="center" vertical="center"/>
      <protection/>
    </xf>
    <xf numFmtId="49" fontId="40" fillId="31" borderId="65" xfId="1014" applyNumberFormat="1" applyFont="1" applyFill="1" applyBorder="1" applyAlignment="1" applyProtection="1">
      <alignment horizontal="left" vertical="center"/>
      <protection/>
    </xf>
    <xf numFmtId="0" fontId="37" fillId="0" borderId="47" xfId="1331" applyFont="1" applyBorder="1" applyAlignment="1" applyProtection="1">
      <alignment horizontal="center" vertical="center"/>
      <protection/>
    </xf>
    <xf numFmtId="0" fontId="37" fillId="0" borderId="68" xfId="1331" applyFont="1" applyBorder="1" applyAlignment="1" applyProtection="1">
      <alignment horizontal="center" vertical="center" wrapText="1"/>
      <protection/>
    </xf>
    <xf numFmtId="0" fontId="37" fillId="0" borderId="68" xfId="1331" applyNumberFormat="1" applyFont="1" applyBorder="1" applyAlignment="1" applyProtection="1">
      <alignment horizontal="center" vertical="center" wrapText="1"/>
      <protection/>
    </xf>
    <xf numFmtId="49" fontId="40" fillId="31" borderId="69" xfId="1014" applyNumberFormat="1" applyFont="1" applyFill="1" applyBorder="1" applyAlignment="1" applyProtection="1">
      <alignment horizontal="left" vertical="center"/>
      <protection/>
    </xf>
    <xf numFmtId="0" fontId="36" fillId="31" borderId="70" xfId="1014" applyFont="1" applyFill="1" applyBorder="1" applyAlignment="1" applyProtection="1">
      <alignment horizontal="left" vertical="center"/>
      <protection/>
    </xf>
    <xf numFmtId="0" fontId="40" fillId="31" borderId="70" xfId="1014" applyFont="1" applyFill="1" applyBorder="1" applyAlignment="1" applyProtection="1">
      <alignment horizontal="left" vertical="center"/>
      <protection/>
    </xf>
    <xf numFmtId="0" fontId="37" fillId="0" borderId="49" xfId="1331" applyNumberFormat="1" applyFont="1" applyBorder="1" applyAlignment="1" applyProtection="1">
      <alignment horizontal="center" vertical="center" wrapText="1"/>
      <protection/>
    </xf>
    <xf numFmtId="0" fontId="39" fillId="0" borderId="54" xfId="1331" applyFont="1" applyBorder="1" applyAlignment="1" applyProtection="1">
      <alignment horizontal="center" vertical="center"/>
      <protection/>
    </xf>
    <xf numFmtId="0" fontId="39" fillId="30" borderId="54" xfId="1331" applyFont="1" applyFill="1" applyBorder="1" applyAlignment="1" applyProtection="1">
      <alignment horizontal="center" vertical="center"/>
      <protection/>
    </xf>
    <xf numFmtId="0" fontId="36" fillId="31" borderId="71" xfId="1014" applyFont="1" applyFill="1" applyBorder="1" applyAlignment="1" applyProtection="1">
      <alignment horizontal="left" vertical="center"/>
      <protection/>
    </xf>
    <xf numFmtId="0" fontId="40" fillId="31" borderId="71" xfId="1014" applyFont="1" applyFill="1" applyBorder="1" applyAlignment="1" applyProtection="1">
      <alignment horizontal="left" vertical="center"/>
      <protection/>
    </xf>
    <xf numFmtId="4" fontId="18" fillId="21" borderId="53" xfId="1332" applyNumberFormat="1" applyFont="1" applyFill="1" applyBorder="1" applyAlignment="1" applyProtection="1">
      <alignment vertical="center"/>
      <protection/>
    </xf>
    <xf numFmtId="0" fontId="40" fillId="31" borderId="72" xfId="1014" applyFont="1" applyFill="1" applyBorder="1" applyAlignment="1" applyProtection="1">
      <alignment horizontal="left" vertical="center"/>
      <protection/>
    </xf>
    <xf numFmtId="4" fontId="18" fillId="30" borderId="54" xfId="1331" applyNumberFormat="1" applyFont="1" applyFill="1" applyBorder="1" applyAlignment="1" applyProtection="1">
      <alignment horizontal="right" vertical="center"/>
      <protection/>
    </xf>
    <xf numFmtId="0" fontId="40" fillId="31" borderId="53" xfId="1014" applyFont="1" applyFill="1" applyBorder="1" applyAlignment="1" applyProtection="1">
      <alignment horizontal="left" vertical="center"/>
      <protection/>
    </xf>
    <xf numFmtId="0" fontId="40" fillId="31" borderId="73" xfId="1014" applyFont="1" applyFill="1" applyBorder="1" applyAlignment="1" applyProtection="1">
      <alignment horizontal="left" vertical="center"/>
      <protection/>
    </xf>
    <xf numFmtId="49" fontId="18" fillId="0" borderId="14" xfId="1331" applyNumberFormat="1" applyFont="1" applyBorder="1" applyAlignment="1" applyProtection="1">
      <alignment horizontal="center" vertical="center"/>
      <protection/>
    </xf>
    <xf numFmtId="49" fontId="18" fillId="0" borderId="0" xfId="1281">
      <alignment vertical="top"/>
      <protection/>
    </xf>
    <xf numFmtId="0" fontId="18" fillId="0" borderId="0" xfId="1281" applyNumberFormat="1" applyFont="1" applyAlignment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40" fillId="30" borderId="17" xfId="1014" applyFont="1" applyFill="1" applyBorder="1" applyAlignment="1" applyProtection="1">
      <alignment horizontal="center" vertical="center" wrapText="1"/>
      <protection/>
    </xf>
    <xf numFmtId="0" fontId="81" fillId="30" borderId="17" xfId="1014" applyFont="1" applyFill="1" applyBorder="1" applyAlignment="1" applyProtection="1">
      <alignment horizontal="center" vertical="center"/>
      <protection/>
    </xf>
    <xf numFmtId="0" fontId="18" fillId="3" borderId="19" xfId="1331" applyNumberFormat="1" applyFont="1" applyFill="1" applyBorder="1" applyAlignment="1" applyProtection="1">
      <alignment horizontal="left" vertical="center" wrapText="1" indent="2"/>
      <protection/>
    </xf>
    <xf numFmtId="169" fontId="18" fillId="3" borderId="23" xfId="1331" applyNumberFormat="1" applyFont="1" applyFill="1" applyBorder="1" applyAlignment="1" applyProtection="1">
      <alignment horizontal="right" vertical="center"/>
      <protection/>
    </xf>
    <xf numFmtId="169" fontId="18" fillId="3" borderId="26" xfId="1331" applyNumberFormat="1" applyFont="1" applyFill="1" applyBorder="1" applyAlignment="1" applyProtection="1">
      <alignment horizontal="right" vertical="center"/>
      <protection/>
    </xf>
    <xf numFmtId="169" fontId="18" fillId="3" borderId="74" xfId="1331" applyNumberFormat="1" applyFont="1" applyFill="1" applyBorder="1" applyAlignment="1" applyProtection="1">
      <alignment horizontal="right" vertical="center"/>
      <protection/>
    </xf>
    <xf numFmtId="169" fontId="18" fillId="3" borderId="19" xfId="1331" applyNumberFormat="1" applyFont="1" applyFill="1" applyBorder="1" applyAlignment="1" applyProtection="1">
      <alignment horizontal="right" vertical="center"/>
      <protection/>
    </xf>
    <xf numFmtId="169" fontId="18" fillId="22" borderId="14" xfId="1332" applyNumberFormat="1" applyFont="1" applyFill="1" applyBorder="1" applyAlignment="1" applyProtection="1">
      <alignment vertical="center"/>
      <protection locked="0"/>
    </xf>
    <xf numFmtId="169" fontId="18" fillId="22" borderId="54" xfId="1332" applyNumberFormat="1" applyFont="1" applyFill="1" applyBorder="1" applyAlignment="1" applyProtection="1">
      <alignment vertical="center"/>
      <protection locked="0"/>
    </xf>
    <xf numFmtId="169" fontId="18" fillId="3" borderId="54" xfId="1331" applyNumberFormat="1" applyFont="1" applyFill="1" applyBorder="1" applyAlignment="1" applyProtection="1">
      <alignment horizontal="right" vertical="center"/>
      <protection/>
    </xf>
    <xf numFmtId="169" fontId="18" fillId="22" borderId="75" xfId="1332" applyNumberFormat="1" applyFont="1" applyFill="1" applyBorder="1" applyAlignment="1" applyProtection="1">
      <alignment vertical="center"/>
      <protection locked="0"/>
    </xf>
    <xf numFmtId="169" fontId="18" fillId="3" borderId="14" xfId="1331" applyNumberFormat="1" applyFont="1" applyFill="1" applyBorder="1" applyAlignment="1" applyProtection="1">
      <alignment horizontal="right" vertical="center"/>
      <protection/>
    </xf>
    <xf numFmtId="169" fontId="18" fillId="22" borderId="76" xfId="1332" applyNumberFormat="1" applyFont="1" applyFill="1" applyBorder="1" applyAlignment="1" applyProtection="1">
      <alignment vertical="center"/>
      <protection locked="0"/>
    </xf>
    <xf numFmtId="169" fontId="18" fillId="3" borderId="20" xfId="1331" applyNumberFormat="1" applyFont="1" applyFill="1" applyBorder="1" applyAlignment="1" applyProtection="1">
      <alignment horizontal="right" vertical="center"/>
      <protection/>
    </xf>
    <xf numFmtId="169" fontId="18" fillId="3" borderId="25" xfId="1331" applyNumberFormat="1" applyFont="1" applyFill="1" applyBorder="1" applyAlignment="1" applyProtection="1">
      <alignment horizontal="right" vertical="center"/>
      <protection/>
    </xf>
    <xf numFmtId="169" fontId="18" fillId="3" borderId="76" xfId="1331" applyNumberFormat="1" applyFont="1" applyFill="1" applyBorder="1" applyAlignment="1" applyProtection="1">
      <alignment horizontal="right" vertical="center"/>
      <protection/>
    </xf>
    <xf numFmtId="169" fontId="18" fillId="22" borderId="26" xfId="1332" applyNumberFormat="1" applyFont="1" applyFill="1" applyBorder="1" applyAlignment="1" applyProtection="1">
      <alignment vertical="center"/>
      <protection locked="0"/>
    </xf>
    <xf numFmtId="169" fontId="18" fillId="22" borderId="74" xfId="1332" applyNumberFormat="1" applyFont="1" applyFill="1" applyBorder="1" applyAlignment="1" applyProtection="1">
      <alignment vertical="center"/>
      <protection locked="0"/>
    </xf>
    <xf numFmtId="169" fontId="18" fillId="22" borderId="25" xfId="1332" applyNumberFormat="1" applyFont="1" applyFill="1" applyBorder="1" applyAlignment="1" applyProtection="1">
      <alignment vertical="center"/>
      <protection locked="0"/>
    </xf>
    <xf numFmtId="169" fontId="18" fillId="3" borderId="17" xfId="1331" applyNumberFormat="1" applyFont="1" applyFill="1" applyBorder="1" applyAlignment="1" applyProtection="1">
      <alignment horizontal="right" vertical="center"/>
      <protection/>
    </xf>
    <xf numFmtId="169" fontId="18" fillId="3" borderId="77" xfId="1331" applyNumberFormat="1" applyFont="1" applyFill="1" applyBorder="1" applyAlignment="1" applyProtection="1">
      <alignment horizontal="right" vertical="center"/>
      <protection/>
    </xf>
    <xf numFmtId="49" fontId="18" fillId="30" borderId="78" xfId="1326" applyFont="1" applyFill="1" applyBorder="1" applyAlignment="1" applyProtection="1">
      <alignment horizontal="right" vertical="center" indent="1"/>
      <protection/>
    </xf>
    <xf numFmtId="49" fontId="18" fillId="30" borderId="79" xfId="1326" applyFont="1" applyFill="1" applyBorder="1" applyAlignment="1" applyProtection="1">
      <alignment horizontal="right" vertical="center" indent="1"/>
      <protection/>
    </xf>
    <xf numFmtId="49" fontId="40" fillId="22" borderId="80" xfId="1017" applyNumberFormat="1" applyFont="1" applyFill="1" applyBorder="1" applyAlignment="1" applyProtection="1">
      <alignment horizontal="left" vertical="center" wrapText="1"/>
      <protection locked="0"/>
    </xf>
    <xf numFmtId="49" fontId="18" fillId="22" borderId="80" xfId="1326" applyFont="1" applyFill="1" applyBorder="1" applyAlignment="1" applyProtection="1">
      <alignment horizontal="left" vertical="center" wrapText="1"/>
      <protection locked="0"/>
    </xf>
    <xf numFmtId="49" fontId="18" fillId="22" borderId="81" xfId="1326" applyFont="1" applyFill="1" applyBorder="1" applyAlignment="1" applyProtection="1">
      <alignment horizontal="left" vertical="center" wrapText="1"/>
      <protection locked="0"/>
    </xf>
    <xf numFmtId="49" fontId="18" fillId="30" borderId="82" xfId="1326" applyFont="1" applyFill="1" applyBorder="1" applyAlignment="1" applyProtection="1">
      <alignment horizontal="right" vertical="center" indent="1"/>
      <protection/>
    </xf>
    <xf numFmtId="49" fontId="18" fillId="30" borderId="83" xfId="1326" applyFont="1" applyFill="1" applyBorder="1" applyAlignment="1" applyProtection="1">
      <alignment horizontal="right" vertical="center" indent="1"/>
      <protection/>
    </xf>
    <xf numFmtId="49" fontId="18" fillId="22" borderId="84" xfId="1326" applyFont="1" applyFill="1" applyBorder="1" applyAlignment="1" applyProtection="1">
      <alignment horizontal="left" vertical="center" wrapText="1"/>
      <protection locked="0"/>
    </xf>
    <xf numFmtId="49" fontId="18" fillId="22" borderId="85" xfId="1326" applyFont="1" applyFill="1" applyBorder="1" applyAlignment="1" applyProtection="1">
      <alignment horizontal="left" vertical="center" wrapText="1"/>
      <protection locked="0"/>
    </xf>
    <xf numFmtId="49" fontId="18" fillId="22" borderId="86" xfId="1326" applyFont="1" applyFill="1" applyBorder="1" applyAlignment="1" applyProtection="1">
      <alignment horizontal="left" vertical="center" wrapText="1"/>
      <protection locked="0"/>
    </xf>
    <xf numFmtId="49" fontId="18" fillId="30" borderId="87" xfId="1326" applyFont="1" applyFill="1" applyBorder="1" applyAlignment="1" applyProtection="1">
      <alignment horizontal="right" vertical="center" indent="1"/>
      <protection/>
    </xf>
    <xf numFmtId="49" fontId="18" fillId="30" borderId="84" xfId="1326" applyFont="1" applyFill="1" applyBorder="1" applyAlignment="1" applyProtection="1">
      <alignment horizontal="right" vertical="center" indent="1"/>
      <protection/>
    </xf>
    <xf numFmtId="49" fontId="18" fillId="22" borderId="88" xfId="1326" applyFont="1" applyFill="1" applyBorder="1" applyAlignment="1" applyProtection="1">
      <alignment horizontal="left" vertical="center" wrapText="1"/>
      <protection locked="0"/>
    </xf>
    <xf numFmtId="49" fontId="18" fillId="22" borderId="51" xfId="1326" applyFont="1" applyFill="1" applyBorder="1" applyAlignment="1" applyProtection="1">
      <alignment horizontal="left" vertical="center" wrapText="1"/>
      <protection locked="0"/>
    </xf>
    <xf numFmtId="49" fontId="18" fillId="22" borderId="50" xfId="1326" applyFont="1" applyFill="1" applyBorder="1" applyAlignment="1" applyProtection="1">
      <alignment horizontal="left" vertical="center" wrapText="1"/>
      <protection locked="0"/>
    </xf>
    <xf numFmtId="49" fontId="57" fillId="0" borderId="89" xfId="1326" applyFont="1" applyBorder="1" applyAlignment="1" applyProtection="1">
      <alignment horizontal="center" vertical="center"/>
      <protection/>
    </xf>
    <xf numFmtId="0" fontId="63" fillId="0" borderId="89" xfId="1321" applyFont="1" applyBorder="1" applyAlignment="1">
      <alignment horizontal="center"/>
      <protection/>
    </xf>
    <xf numFmtId="49" fontId="18" fillId="30" borderId="90" xfId="1326" applyFont="1" applyFill="1" applyBorder="1" applyAlignment="1" applyProtection="1">
      <alignment horizontal="right" vertical="center" indent="1"/>
      <protection/>
    </xf>
    <xf numFmtId="49" fontId="18" fillId="30" borderId="80" xfId="1326" applyFont="1" applyFill="1" applyBorder="1" applyAlignment="1" applyProtection="1">
      <alignment horizontal="right" vertical="center" indent="1"/>
      <protection/>
    </xf>
    <xf numFmtId="49" fontId="40" fillId="22" borderId="80" xfId="1015" applyNumberFormat="1" applyFont="1" applyFill="1" applyBorder="1" applyAlignment="1" applyProtection="1">
      <alignment horizontal="left" vertical="center" wrapText="1"/>
      <protection locked="0"/>
    </xf>
    <xf numFmtId="49" fontId="40" fillId="22" borderId="81" xfId="1015" applyNumberFormat="1" applyFont="1" applyFill="1" applyBorder="1" applyAlignment="1" applyProtection="1">
      <alignment horizontal="left" vertical="center" wrapText="1"/>
      <protection locked="0"/>
    </xf>
    <xf numFmtId="0" fontId="22" fillId="30" borderId="24" xfId="1333" applyNumberFormat="1" applyFont="1" applyFill="1" applyBorder="1" applyAlignment="1" applyProtection="1">
      <alignment horizontal="center" vertical="center" wrapText="1"/>
      <protection/>
    </xf>
    <xf numFmtId="0" fontId="22" fillId="4" borderId="91" xfId="1329" applyFont="1" applyFill="1" applyBorder="1" applyAlignment="1" applyProtection="1">
      <alignment horizontal="center" vertical="center" wrapText="1"/>
      <protection/>
    </xf>
    <xf numFmtId="0" fontId="22" fillId="4" borderId="92" xfId="1329" applyFont="1" applyFill="1" applyBorder="1" applyAlignment="1" applyProtection="1">
      <alignment horizontal="center" vertical="center" wrapText="1"/>
      <protection/>
    </xf>
    <xf numFmtId="0" fontId="22" fillId="4" borderId="93" xfId="1329" applyFont="1" applyFill="1" applyBorder="1" applyAlignment="1" applyProtection="1">
      <alignment horizontal="center" vertical="center" wrapText="1"/>
      <protection/>
    </xf>
    <xf numFmtId="0" fontId="58" fillId="0" borderId="89" xfId="1321" applyFont="1" applyBorder="1" applyAlignment="1">
      <alignment horizontal="center"/>
      <protection/>
    </xf>
    <xf numFmtId="49" fontId="18" fillId="30" borderId="94" xfId="1326" applyFont="1" applyFill="1" applyBorder="1" applyAlignment="1" applyProtection="1">
      <alignment horizontal="right" vertical="center" indent="1"/>
      <protection/>
    </xf>
    <xf numFmtId="49" fontId="40" fillId="22" borderId="95" xfId="1015" applyNumberFormat="1" applyFont="1" applyFill="1" applyBorder="1" applyAlignment="1" applyProtection="1">
      <alignment horizontal="left" vertical="center"/>
      <protection locked="0"/>
    </xf>
    <xf numFmtId="49" fontId="22" fillId="22" borderId="96" xfId="1326" applyFont="1" applyFill="1" applyBorder="1" applyAlignment="1" applyProtection="1">
      <alignment horizontal="left" vertical="center"/>
      <protection locked="0"/>
    </xf>
    <xf numFmtId="49" fontId="22" fillId="22" borderId="97" xfId="1326" applyFont="1" applyFill="1" applyBorder="1" applyAlignment="1" applyProtection="1">
      <alignment horizontal="left" vertical="center"/>
      <protection locked="0"/>
    </xf>
    <xf numFmtId="49" fontId="40" fillId="22" borderId="98" xfId="1015" applyNumberFormat="1" applyFont="1" applyFill="1" applyBorder="1" applyAlignment="1" applyProtection="1">
      <alignment horizontal="left" vertical="center"/>
      <protection locked="0"/>
    </xf>
    <xf numFmtId="49" fontId="22" fillId="22" borderId="27" xfId="1326" applyFont="1" applyFill="1" applyBorder="1" applyAlignment="1" applyProtection="1">
      <alignment horizontal="left" vertical="center"/>
      <protection locked="0"/>
    </xf>
    <xf numFmtId="49" fontId="22" fillId="22" borderId="53" xfId="1326" applyFont="1" applyFill="1" applyBorder="1" applyAlignment="1" applyProtection="1">
      <alignment horizontal="left" vertical="center"/>
      <protection locked="0"/>
    </xf>
    <xf numFmtId="0" fontId="18" fillId="30" borderId="62" xfId="1329" applyFont="1" applyFill="1" applyBorder="1" applyAlignment="1" applyProtection="1">
      <alignment horizontal="center" vertical="center" wrapText="1"/>
      <protection/>
    </xf>
    <xf numFmtId="49" fontId="18" fillId="30" borderId="62" xfId="1335" applyNumberFormat="1" applyFont="1" applyFill="1" applyBorder="1" applyAlignment="1" applyProtection="1">
      <alignment horizontal="center" vertical="center" wrapText="1"/>
      <protection/>
    </xf>
    <xf numFmtId="49" fontId="18" fillId="30" borderId="48" xfId="1335" applyNumberFormat="1" applyFont="1" applyFill="1" applyBorder="1" applyAlignment="1" applyProtection="1">
      <alignment horizontal="center" vertical="center" wrapText="1"/>
      <protection/>
    </xf>
    <xf numFmtId="0" fontId="18" fillId="30" borderId="65" xfId="1329" applyFont="1" applyFill="1" applyBorder="1" applyAlignment="1" applyProtection="1">
      <alignment horizontal="center"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22" fillId="30" borderId="32" xfId="1329" applyFont="1" applyFill="1" applyBorder="1" applyAlignment="1" applyProtection="1">
      <alignment horizontal="right" vertical="center" wrapText="1"/>
      <protection/>
    </xf>
    <xf numFmtId="0" fontId="22" fillId="30" borderId="35" xfId="1329" applyFont="1" applyFill="1" applyBorder="1" applyAlignment="1" applyProtection="1">
      <alignment horizontal="right" vertical="center" wrapText="1"/>
      <protection/>
    </xf>
    <xf numFmtId="0" fontId="22" fillId="4" borderId="99" xfId="1329" applyFont="1" applyFill="1" applyBorder="1" applyAlignment="1" applyProtection="1">
      <alignment horizontal="center" vertical="center" wrapText="1"/>
      <protection/>
    </xf>
    <xf numFmtId="0" fontId="22" fillId="4" borderId="100" xfId="1329" applyFont="1" applyFill="1" applyBorder="1" applyAlignment="1" applyProtection="1">
      <alignment horizontal="center" vertical="center" wrapText="1"/>
      <protection/>
    </xf>
    <xf numFmtId="0" fontId="22" fillId="4" borderId="101" xfId="1329" applyFont="1" applyFill="1" applyBorder="1" applyAlignment="1" applyProtection="1">
      <alignment horizontal="center" vertical="center" wrapText="1"/>
      <protection/>
    </xf>
    <xf numFmtId="0" fontId="18" fillId="30" borderId="102" xfId="1329" applyFont="1" applyFill="1" applyBorder="1" applyAlignment="1" applyProtection="1">
      <alignment horizontal="center" vertical="center" wrapText="1"/>
      <protection/>
    </xf>
    <xf numFmtId="0" fontId="18" fillId="30" borderId="103" xfId="1329" applyFont="1" applyFill="1" applyBorder="1" applyAlignment="1" applyProtection="1">
      <alignment horizontal="center" vertical="center" wrapText="1"/>
      <protection/>
    </xf>
    <xf numFmtId="49" fontId="22" fillId="3" borderId="45" xfId="1335" applyNumberFormat="1" applyFont="1" applyFill="1" applyBorder="1" applyAlignment="1" applyProtection="1">
      <alignment horizontal="center" vertical="center" wrapText="1"/>
      <protection/>
    </xf>
    <xf numFmtId="49" fontId="22" fillId="3" borderId="46" xfId="1335" applyNumberFormat="1" applyFont="1" applyFill="1" applyBorder="1" applyAlignment="1" applyProtection="1">
      <alignment horizontal="center" vertical="center" wrapText="1"/>
      <protection/>
    </xf>
    <xf numFmtId="49" fontId="18" fillId="3" borderId="45" xfId="1335" applyNumberFormat="1" applyFont="1" applyFill="1" applyBorder="1" applyAlignment="1" applyProtection="1">
      <alignment horizontal="center" vertical="center" wrapText="1"/>
      <protection/>
    </xf>
    <xf numFmtId="49" fontId="18" fillId="3" borderId="46" xfId="1335" applyNumberFormat="1" applyFont="1" applyFill="1" applyBorder="1" applyAlignment="1" applyProtection="1">
      <alignment horizontal="center" vertical="center" wrapText="1"/>
      <protection/>
    </xf>
    <xf numFmtId="0" fontId="18" fillId="30" borderId="104" xfId="1325" applyFont="1" applyFill="1" applyBorder="1" applyAlignment="1" applyProtection="1">
      <alignment horizontal="center" vertical="center" wrapText="1"/>
      <protection/>
    </xf>
    <xf numFmtId="0" fontId="22" fillId="21" borderId="62" xfId="1331" applyFont="1" applyFill="1" applyBorder="1" applyAlignment="1" applyProtection="1">
      <alignment horizontal="left" vertical="center" indent="15"/>
      <protection/>
    </xf>
    <xf numFmtId="0" fontId="22" fillId="21" borderId="14" xfId="1331" applyFont="1" applyFill="1" applyBorder="1" applyAlignment="1" applyProtection="1">
      <alignment horizontal="left" vertical="center" indent="15"/>
      <protection/>
    </xf>
    <xf numFmtId="0" fontId="22" fillId="21" borderId="54" xfId="1331" applyFont="1" applyFill="1" applyBorder="1" applyAlignment="1" applyProtection="1">
      <alignment horizontal="left" vertical="center" indent="15"/>
      <protection/>
    </xf>
    <xf numFmtId="0" fontId="38" fillId="4" borderId="99" xfId="1330" applyFont="1" applyFill="1" applyBorder="1" applyAlignment="1" applyProtection="1">
      <alignment horizontal="center" vertical="center" wrapText="1"/>
      <protection/>
    </xf>
    <xf numFmtId="0" fontId="38" fillId="4" borderId="100" xfId="1330" applyFont="1" applyFill="1" applyBorder="1" applyAlignment="1" applyProtection="1">
      <alignment horizontal="center" vertical="center" wrapText="1"/>
      <protection/>
    </xf>
    <xf numFmtId="0" fontId="38" fillId="4" borderId="101" xfId="1330" applyFont="1" applyFill="1" applyBorder="1" applyAlignment="1" applyProtection="1">
      <alignment horizontal="center" vertical="center" wrapText="1"/>
      <protection/>
    </xf>
    <xf numFmtId="0" fontId="22" fillId="21" borderId="62" xfId="1331" applyFont="1" applyFill="1" applyBorder="1" applyAlignment="1" applyProtection="1">
      <alignment horizontal="left" vertical="center" indent="11"/>
      <protection/>
    </xf>
    <xf numFmtId="0" fontId="22" fillId="21" borderId="14" xfId="1331" applyFont="1" applyFill="1" applyBorder="1" applyAlignment="1" applyProtection="1">
      <alignment horizontal="left" vertical="center" indent="11"/>
      <protection/>
    </xf>
    <xf numFmtId="0" fontId="22" fillId="21" borderId="54" xfId="1331" applyFont="1" applyFill="1" applyBorder="1" applyAlignment="1" applyProtection="1">
      <alignment horizontal="left" vertical="center" indent="11"/>
      <protection/>
    </xf>
    <xf numFmtId="0" fontId="22" fillId="21" borderId="65" xfId="1331" applyFont="1" applyFill="1" applyBorder="1" applyAlignment="1" applyProtection="1">
      <alignment horizontal="left" vertical="center" indent="15"/>
      <protection/>
    </xf>
    <xf numFmtId="0" fontId="22" fillId="21" borderId="27" xfId="1331" applyFont="1" applyFill="1" applyBorder="1" applyAlignment="1" applyProtection="1">
      <alignment horizontal="left" vertical="center" indent="15"/>
      <protection/>
    </xf>
    <xf numFmtId="0" fontId="22" fillId="21" borderId="53" xfId="1331" applyFont="1" applyFill="1" applyBorder="1" applyAlignment="1" applyProtection="1">
      <alignment horizontal="left" vertical="center" indent="15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Гиперссылка_TR.TARIFF.AUTO.P.M.2.16" xfId="1017"/>
    <cellStyle name="ДАТА" xfId="1018"/>
    <cellStyle name="ДАТА 2" xfId="1019"/>
    <cellStyle name="ДАТА 3" xfId="1020"/>
    <cellStyle name="ДАТА 4" xfId="1021"/>
    <cellStyle name="ДАТА 5" xfId="1022"/>
    <cellStyle name="ДАТА 6" xfId="1023"/>
    <cellStyle name="ДАТА 7" xfId="1024"/>
    <cellStyle name="ДАТА 8" xfId="1025"/>
    <cellStyle name="ДАТА 9" xfId="1026"/>
    <cellStyle name="ДАТА_1" xfId="1027"/>
    <cellStyle name="Currency" xfId="1028"/>
    <cellStyle name="Currency [0]" xfId="1029"/>
    <cellStyle name="Денежный 2" xfId="1030"/>
    <cellStyle name="Денежный 2 2" xfId="1031"/>
    <cellStyle name="Денежный 2_OREP.KU.2011.MONTHLY.02(v0.1)" xfId="1032"/>
    <cellStyle name="Заголовок" xfId="1033"/>
    <cellStyle name="Заголовок 1" xfId="1034"/>
    <cellStyle name="Заголовок 1 2" xfId="1035"/>
    <cellStyle name="Заголовок 1 2 2" xfId="1036"/>
    <cellStyle name="Заголовок 1 2_46EE.2011(v1.0)" xfId="1037"/>
    <cellStyle name="Заголовок 1 3" xfId="1038"/>
    <cellStyle name="Заголовок 1 3 2" xfId="1039"/>
    <cellStyle name="Заголовок 1 3_46EE.2011(v1.0)" xfId="1040"/>
    <cellStyle name="Заголовок 1 4" xfId="1041"/>
    <cellStyle name="Заголовок 1 4 2" xfId="1042"/>
    <cellStyle name="Заголовок 1 4_46EE.2011(v1.0)" xfId="1043"/>
    <cellStyle name="Заголовок 1 5" xfId="1044"/>
    <cellStyle name="Заголовок 1 5 2" xfId="1045"/>
    <cellStyle name="Заголовок 1 5_46EE.2011(v1.0)" xfId="1046"/>
    <cellStyle name="Заголовок 1 6" xfId="1047"/>
    <cellStyle name="Заголовок 1 6 2" xfId="1048"/>
    <cellStyle name="Заголовок 1 6_46EE.2011(v1.0)" xfId="1049"/>
    <cellStyle name="Заголовок 1 7" xfId="1050"/>
    <cellStyle name="Заголовок 1 7 2" xfId="1051"/>
    <cellStyle name="Заголовок 1 7_46EE.2011(v1.0)" xfId="1052"/>
    <cellStyle name="Заголовок 1 8" xfId="1053"/>
    <cellStyle name="Заголовок 1 8 2" xfId="1054"/>
    <cellStyle name="Заголовок 1 8_46EE.2011(v1.0)" xfId="1055"/>
    <cellStyle name="Заголовок 1 9" xfId="1056"/>
    <cellStyle name="Заголовок 1 9 2" xfId="1057"/>
    <cellStyle name="Заголовок 1 9_46EE.2011(v1.0)" xfId="1058"/>
    <cellStyle name="Заголовок 2" xfId="1059"/>
    <cellStyle name="Заголовок 2 2" xfId="1060"/>
    <cellStyle name="Заголовок 2 2 2" xfId="1061"/>
    <cellStyle name="Заголовок 2 2_46EE.2011(v1.0)" xfId="1062"/>
    <cellStyle name="Заголовок 2 3" xfId="1063"/>
    <cellStyle name="Заголовок 2 3 2" xfId="1064"/>
    <cellStyle name="Заголовок 2 3_46EE.2011(v1.0)" xfId="1065"/>
    <cellStyle name="Заголовок 2 4" xfId="1066"/>
    <cellStyle name="Заголовок 2 4 2" xfId="1067"/>
    <cellStyle name="Заголовок 2 4_46EE.2011(v1.0)" xfId="1068"/>
    <cellStyle name="Заголовок 2 5" xfId="1069"/>
    <cellStyle name="Заголовок 2 5 2" xfId="1070"/>
    <cellStyle name="Заголовок 2 5_46EE.2011(v1.0)" xfId="1071"/>
    <cellStyle name="Заголовок 2 6" xfId="1072"/>
    <cellStyle name="Заголовок 2 6 2" xfId="1073"/>
    <cellStyle name="Заголовок 2 6_46EE.2011(v1.0)" xfId="1074"/>
    <cellStyle name="Заголовок 2 7" xfId="1075"/>
    <cellStyle name="Заголовок 2 7 2" xfId="1076"/>
    <cellStyle name="Заголовок 2 7_46EE.2011(v1.0)" xfId="1077"/>
    <cellStyle name="Заголовок 2 8" xfId="1078"/>
    <cellStyle name="Заголовок 2 8 2" xfId="1079"/>
    <cellStyle name="Заголовок 2 8_46EE.2011(v1.0)" xfId="1080"/>
    <cellStyle name="Заголовок 2 9" xfId="1081"/>
    <cellStyle name="Заголовок 2 9 2" xfId="1082"/>
    <cellStyle name="Заголовок 2 9_46EE.2011(v1.0)" xfId="1083"/>
    <cellStyle name="Заголовок 3" xfId="1084"/>
    <cellStyle name="Заголовок 3 2" xfId="1085"/>
    <cellStyle name="Заголовок 3 2 2" xfId="1086"/>
    <cellStyle name="Заголовок 3 2_46EE.2011(v1.0)" xfId="1087"/>
    <cellStyle name="Заголовок 3 3" xfId="1088"/>
    <cellStyle name="Заголовок 3 3 2" xfId="1089"/>
    <cellStyle name="Заголовок 3 3_46EE.2011(v1.0)" xfId="1090"/>
    <cellStyle name="Заголовок 3 4" xfId="1091"/>
    <cellStyle name="Заголовок 3 4 2" xfId="1092"/>
    <cellStyle name="Заголовок 3 4_46EE.2011(v1.0)" xfId="1093"/>
    <cellStyle name="Заголовок 3 5" xfId="1094"/>
    <cellStyle name="Заголовок 3 5 2" xfId="1095"/>
    <cellStyle name="Заголовок 3 5_46EE.2011(v1.0)" xfId="1096"/>
    <cellStyle name="Заголовок 3 6" xfId="1097"/>
    <cellStyle name="Заголовок 3 6 2" xfId="1098"/>
    <cellStyle name="Заголовок 3 6_46EE.2011(v1.0)" xfId="1099"/>
    <cellStyle name="Заголовок 3 7" xfId="1100"/>
    <cellStyle name="Заголовок 3 7 2" xfId="1101"/>
    <cellStyle name="Заголовок 3 7_46EE.2011(v1.0)" xfId="1102"/>
    <cellStyle name="Заголовок 3 8" xfId="1103"/>
    <cellStyle name="Заголовок 3 8 2" xfId="1104"/>
    <cellStyle name="Заголовок 3 8_46EE.2011(v1.0)" xfId="1105"/>
    <cellStyle name="Заголовок 3 9" xfId="1106"/>
    <cellStyle name="Заголовок 3 9 2" xfId="1107"/>
    <cellStyle name="Заголовок 3 9_46EE.2011(v1.0)" xfId="1108"/>
    <cellStyle name="Заголовок 4" xfId="1109"/>
    <cellStyle name="Заголовок 4 2" xfId="1110"/>
    <cellStyle name="Заголовок 4 2 2" xfId="1111"/>
    <cellStyle name="Заголовок 4 3" xfId="1112"/>
    <cellStyle name="Заголовок 4 3 2" xfId="1113"/>
    <cellStyle name="Заголовок 4 4" xfId="1114"/>
    <cellStyle name="Заголовок 4 4 2" xfId="1115"/>
    <cellStyle name="Заголовок 4 5" xfId="1116"/>
    <cellStyle name="Заголовок 4 5 2" xfId="1117"/>
    <cellStyle name="Заголовок 4 6" xfId="1118"/>
    <cellStyle name="Заголовок 4 6 2" xfId="1119"/>
    <cellStyle name="Заголовок 4 7" xfId="1120"/>
    <cellStyle name="Заголовок 4 7 2" xfId="1121"/>
    <cellStyle name="Заголовок 4 8" xfId="1122"/>
    <cellStyle name="Заголовок 4 8 2" xfId="1123"/>
    <cellStyle name="Заголовок 4 9" xfId="1124"/>
    <cellStyle name="Заголовок 4 9 2" xfId="1125"/>
    <cellStyle name="ЗАГОЛОВОК1" xfId="1126"/>
    <cellStyle name="ЗАГОЛОВОК2" xfId="1127"/>
    <cellStyle name="ЗаголовокСтолбца" xfId="1128"/>
    <cellStyle name="Защитный" xfId="1129"/>
    <cellStyle name="Значение" xfId="1130"/>
    <cellStyle name="Зоголовок" xfId="1131"/>
    <cellStyle name="Итог" xfId="1132"/>
    <cellStyle name="Итог 2" xfId="1133"/>
    <cellStyle name="Итог 2 2" xfId="1134"/>
    <cellStyle name="Итог 2_46EE.2011(v1.0)" xfId="1135"/>
    <cellStyle name="Итог 3" xfId="1136"/>
    <cellStyle name="Итог 3 2" xfId="1137"/>
    <cellStyle name="Итог 3_46EE.2011(v1.0)" xfId="1138"/>
    <cellStyle name="Итог 4" xfId="1139"/>
    <cellStyle name="Итог 4 2" xfId="1140"/>
    <cellStyle name="Итог 4_46EE.2011(v1.0)" xfId="1141"/>
    <cellStyle name="Итог 5" xfId="1142"/>
    <cellStyle name="Итог 5 2" xfId="1143"/>
    <cellStyle name="Итог 5_46EE.2011(v1.0)" xfId="1144"/>
    <cellStyle name="Итог 6" xfId="1145"/>
    <cellStyle name="Итог 6 2" xfId="1146"/>
    <cellStyle name="Итог 6_46EE.2011(v1.0)" xfId="1147"/>
    <cellStyle name="Итог 7" xfId="1148"/>
    <cellStyle name="Итог 7 2" xfId="1149"/>
    <cellStyle name="Итог 7_46EE.2011(v1.0)" xfId="1150"/>
    <cellStyle name="Итог 8" xfId="1151"/>
    <cellStyle name="Итог 8 2" xfId="1152"/>
    <cellStyle name="Итог 8_46EE.2011(v1.0)" xfId="1153"/>
    <cellStyle name="Итог 9" xfId="1154"/>
    <cellStyle name="Итог 9 2" xfId="1155"/>
    <cellStyle name="Итог 9_46EE.2011(v1.0)" xfId="1156"/>
    <cellStyle name="Итого" xfId="1157"/>
    <cellStyle name="ИТОГОВЫЙ" xfId="1158"/>
    <cellStyle name="ИТОГОВЫЙ 2" xfId="1159"/>
    <cellStyle name="ИТОГОВЫЙ 3" xfId="1160"/>
    <cellStyle name="ИТОГОВЫЙ 4" xfId="1161"/>
    <cellStyle name="ИТОГОВЫЙ 5" xfId="1162"/>
    <cellStyle name="ИТОГОВЫЙ 6" xfId="1163"/>
    <cellStyle name="ИТОГОВЫЙ 7" xfId="1164"/>
    <cellStyle name="ИТОГОВЫЙ 8" xfId="1165"/>
    <cellStyle name="ИТОГОВЫЙ 9" xfId="1166"/>
    <cellStyle name="ИТОГОВЫЙ_1" xfId="1167"/>
    <cellStyle name="Контрольная ячейка" xfId="1168"/>
    <cellStyle name="Контрольная ячейка 2" xfId="1169"/>
    <cellStyle name="Контрольная ячейка 2 2" xfId="1170"/>
    <cellStyle name="Контрольная ячейка 2_46EE.2011(v1.0)" xfId="1171"/>
    <cellStyle name="Контрольная ячейка 3" xfId="1172"/>
    <cellStyle name="Контрольная ячейка 3 2" xfId="1173"/>
    <cellStyle name="Контрольная ячейка 3_46EE.2011(v1.0)" xfId="1174"/>
    <cellStyle name="Контрольная ячейка 4" xfId="1175"/>
    <cellStyle name="Контрольная ячейка 4 2" xfId="1176"/>
    <cellStyle name="Контрольная ячейка 4_46EE.2011(v1.0)" xfId="1177"/>
    <cellStyle name="Контрольная ячейка 5" xfId="1178"/>
    <cellStyle name="Контрольная ячейка 5 2" xfId="1179"/>
    <cellStyle name="Контрольная ячейка 5_46EE.2011(v1.0)" xfId="1180"/>
    <cellStyle name="Контрольная ячейка 6" xfId="1181"/>
    <cellStyle name="Контрольная ячейка 6 2" xfId="1182"/>
    <cellStyle name="Контрольная ячейка 6_46EE.2011(v1.0)" xfId="1183"/>
    <cellStyle name="Контрольная ячейка 7" xfId="1184"/>
    <cellStyle name="Контрольная ячейка 7 2" xfId="1185"/>
    <cellStyle name="Контрольная ячейка 7_46EE.2011(v1.0)" xfId="1186"/>
    <cellStyle name="Контрольная ячейка 8" xfId="1187"/>
    <cellStyle name="Контрольная ячейка 8 2" xfId="1188"/>
    <cellStyle name="Контрольная ячейка 8_46EE.2011(v1.0)" xfId="1189"/>
    <cellStyle name="Контрольная ячейка 9" xfId="1190"/>
    <cellStyle name="Контрольная ячейка 9 2" xfId="1191"/>
    <cellStyle name="Контрольная ячейка 9_46EE.2011(v1.0)" xfId="1192"/>
    <cellStyle name="Мой заголовок" xfId="1193"/>
    <cellStyle name="Мой заголовок листа" xfId="1194"/>
    <cellStyle name="Мои наименования показателей" xfId="1195"/>
    <cellStyle name="Мои наименования показателей 2" xfId="1196"/>
    <cellStyle name="Мои наименования показателей 2 2" xfId="1197"/>
    <cellStyle name="Мои наименования показателей 2 3" xfId="1198"/>
    <cellStyle name="Мои наименования показателей 2 4" xfId="1199"/>
    <cellStyle name="Мои наименования показателей 2 5" xfId="1200"/>
    <cellStyle name="Мои наименования показателей 2 6" xfId="1201"/>
    <cellStyle name="Мои наименования показателей 2 7" xfId="1202"/>
    <cellStyle name="Мои наименования показателей 2 8" xfId="1203"/>
    <cellStyle name="Мои наименования показателей 2 9" xfId="1204"/>
    <cellStyle name="Мои наименования показателей 2_1" xfId="1205"/>
    <cellStyle name="Мои наименования показателей 3" xfId="1206"/>
    <cellStyle name="Мои наименования показателей 3 2" xfId="1207"/>
    <cellStyle name="Мои наименования показателей 3 3" xfId="1208"/>
    <cellStyle name="Мои наименования показателей 3 4" xfId="1209"/>
    <cellStyle name="Мои наименования показателей 3 5" xfId="1210"/>
    <cellStyle name="Мои наименования показателей 3 6" xfId="1211"/>
    <cellStyle name="Мои наименования показателей 3 7" xfId="1212"/>
    <cellStyle name="Мои наименования показателей 3 8" xfId="1213"/>
    <cellStyle name="Мои наименования показателей 3 9" xfId="1214"/>
    <cellStyle name="Мои наименования показателей 3_1" xfId="1215"/>
    <cellStyle name="Мои наименования показателей 4" xfId="1216"/>
    <cellStyle name="Мои наименования показателей 4 2" xfId="1217"/>
    <cellStyle name="Мои наименования показателей 4 3" xfId="1218"/>
    <cellStyle name="Мои наименования показателей 4 4" xfId="1219"/>
    <cellStyle name="Мои наименования показателей 4 5" xfId="1220"/>
    <cellStyle name="Мои наименования показателей 4 6" xfId="1221"/>
    <cellStyle name="Мои наименования показателей 4 7" xfId="1222"/>
    <cellStyle name="Мои наименования показателей 4 8" xfId="1223"/>
    <cellStyle name="Мои наименования показателей 4 9" xfId="1224"/>
    <cellStyle name="Мои наименования показателей 4_1" xfId="1225"/>
    <cellStyle name="Мои наименования показателей 5" xfId="1226"/>
    <cellStyle name="Мои наименования показателей 5 2" xfId="1227"/>
    <cellStyle name="Мои наименования показателей 5 3" xfId="1228"/>
    <cellStyle name="Мои наименования показателей 5 4" xfId="1229"/>
    <cellStyle name="Мои наименования показателей 5 5" xfId="1230"/>
    <cellStyle name="Мои наименования показателей 5 6" xfId="1231"/>
    <cellStyle name="Мои наименования показателей 5 7" xfId="1232"/>
    <cellStyle name="Мои наименования показателей 5 8" xfId="1233"/>
    <cellStyle name="Мои наименования показателей 5 9" xfId="1234"/>
    <cellStyle name="Мои наименования показателей 5_1" xfId="1235"/>
    <cellStyle name="Мои наименования показателей 6" xfId="1236"/>
    <cellStyle name="Мои наименования показателей 6 2" xfId="1237"/>
    <cellStyle name="Мои наименования показателей 6_46EE.2011(v1.0)" xfId="1238"/>
    <cellStyle name="Мои наименования показателей 7" xfId="1239"/>
    <cellStyle name="Мои наименования показателей 7 2" xfId="1240"/>
    <cellStyle name="Мои наименования показателей 7_46EE.2011(v1.0)" xfId="1241"/>
    <cellStyle name="Мои наименования показателей 8" xfId="1242"/>
    <cellStyle name="Мои наименования показателей 8 2" xfId="1243"/>
    <cellStyle name="Мои наименования показателей 8_46EE.2011(v1.0)" xfId="1244"/>
    <cellStyle name="Мои наименования показателей_46EE.2011" xfId="1245"/>
    <cellStyle name="назв фил" xfId="1246"/>
    <cellStyle name="Название" xfId="1247"/>
    <cellStyle name="Название 2" xfId="1248"/>
    <cellStyle name="Название 2 2" xfId="1249"/>
    <cellStyle name="Название 3" xfId="1250"/>
    <cellStyle name="Название 3 2" xfId="1251"/>
    <cellStyle name="Название 4" xfId="1252"/>
    <cellStyle name="Название 4 2" xfId="1253"/>
    <cellStyle name="Название 5" xfId="1254"/>
    <cellStyle name="Название 5 2" xfId="1255"/>
    <cellStyle name="Название 6" xfId="1256"/>
    <cellStyle name="Название 6 2" xfId="1257"/>
    <cellStyle name="Название 7" xfId="1258"/>
    <cellStyle name="Название 7 2" xfId="1259"/>
    <cellStyle name="Название 8" xfId="1260"/>
    <cellStyle name="Название 8 2" xfId="1261"/>
    <cellStyle name="Название 9" xfId="1262"/>
    <cellStyle name="Название 9 2" xfId="1263"/>
    <cellStyle name="Нейтральный" xfId="1264"/>
    <cellStyle name="Нейтральный 2" xfId="1265"/>
    <cellStyle name="Нейтральный 2 2" xfId="1266"/>
    <cellStyle name="Нейтральный 3" xfId="1267"/>
    <cellStyle name="Нейтральный 3 2" xfId="1268"/>
    <cellStyle name="Нейтральный 4" xfId="1269"/>
    <cellStyle name="Нейтральный 4 2" xfId="1270"/>
    <cellStyle name="Нейтральный 5" xfId="1271"/>
    <cellStyle name="Нейтральный 5 2" xfId="1272"/>
    <cellStyle name="Нейтральный 6" xfId="1273"/>
    <cellStyle name="Нейтральный 6 2" xfId="1274"/>
    <cellStyle name="Нейтральный 7" xfId="1275"/>
    <cellStyle name="Нейтральный 7 2" xfId="1276"/>
    <cellStyle name="Нейтральный 8" xfId="1277"/>
    <cellStyle name="Нейтральный 8 2" xfId="1278"/>
    <cellStyle name="Нейтральный 9" xfId="1279"/>
    <cellStyle name="Нейтральный 9 2" xfId="1280"/>
    <cellStyle name="Обычный 10" xfId="1281"/>
    <cellStyle name="Обычный 11" xfId="1282"/>
    <cellStyle name="Обычный 2" xfId="1283"/>
    <cellStyle name="Обычный 2 2" xfId="1284"/>
    <cellStyle name="Обычный 2 2 2" xfId="1285"/>
    <cellStyle name="Обычный 2 2 3" xfId="1286"/>
    <cellStyle name="Обычный 2 2_46EE.2011(v1.0)" xfId="1287"/>
    <cellStyle name="Обычный 2 3" xfId="1288"/>
    <cellStyle name="Обычный 2 3 2" xfId="1289"/>
    <cellStyle name="Обычный 2 3 3" xfId="1290"/>
    <cellStyle name="Обычный 2 3_46EE.2011(v1.0)" xfId="1291"/>
    <cellStyle name="Обычный 2 4" xfId="1292"/>
    <cellStyle name="Обычный 2 4 2" xfId="1293"/>
    <cellStyle name="Обычный 2 4 3" xfId="1294"/>
    <cellStyle name="Обычный 2 4_46EE.2011(v1.0)" xfId="1295"/>
    <cellStyle name="Обычный 2 5" xfId="1296"/>
    <cellStyle name="Обычный 2 5 2" xfId="1297"/>
    <cellStyle name="Обычный 2 5 3" xfId="1298"/>
    <cellStyle name="Обычный 2 5_46EE.2011(v1.0)" xfId="1299"/>
    <cellStyle name="Обычный 2 6" xfId="1300"/>
    <cellStyle name="Обычный 2 6 2" xfId="1301"/>
    <cellStyle name="Обычный 2 6 3" xfId="1302"/>
    <cellStyle name="Обычный 2 6_46EE.2011(v1.0)" xfId="1303"/>
    <cellStyle name="Обычный 2 7" xfId="1304"/>
    <cellStyle name="Обычный 2_1" xfId="1305"/>
    <cellStyle name="Обычный 3" xfId="1306"/>
    <cellStyle name="Обычный 4" xfId="1307"/>
    <cellStyle name="Обычный 4 2" xfId="1308"/>
    <cellStyle name="Обычный 4 2 2" xfId="1309"/>
    <cellStyle name="Обычный 4 2_BALANCE.WARM.2011YEAR(v1.5)" xfId="1310"/>
    <cellStyle name="Обычный 4_EE.20.MET.SVOD.2.73_v0.1" xfId="1311"/>
    <cellStyle name="Обычный 5" xfId="1312"/>
    <cellStyle name="Обычный 6" xfId="1313"/>
    <cellStyle name="Обычный 7" xfId="1314"/>
    <cellStyle name="Обычный 8" xfId="1315"/>
    <cellStyle name="Обычный 9" xfId="1316"/>
    <cellStyle name="Обычный_46EE(v6.1.1)" xfId="1317"/>
    <cellStyle name="Обычный_BALANCE.VODOSN.2008YEAR_JKK.33.VS.1.77" xfId="1318"/>
    <cellStyle name="Обычный_EE.RGEN.4.60(14.05.2009)" xfId="1319"/>
    <cellStyle name="Обычный_GRO.2008" xfId="1320"/>
    <cellStyle name="Обычный_KRU.TARIFF.TE.FACT(v0.5)_import_02.02" xfId="1321"/>
    <cellStyle name="Обычный_MON.ENERGY.EFFECT.2010(v1.0)" xfId="1322"/>
    <cellStyle name="Обычный_OREP.JKH.POD.2010YEAR(v1.1)" xfId="1323"/>
    <cellStyle name="Обычный_PREDEL.JKH.2010(v1.3)" xfId="1324"/>
    <cellStyle name="Обычный_PRIL1.ELECTR 2" xfId="1325"/>
    <cellStyle name="Обычный_PRIL4.JKU.7.28(04.03.2009)" xfId="1326"/>
    <cellStyle name="Обычный_TR.TARIFF.AUTO.P.M.2.16" xfId="1327"/>
    <cellStyle name="Обычный_ЖКУ_проект3" xfId="1328"/>
    <cellStyle name="Обычный_ЖКУ_проект3 2" xfId="1329"/>
    <cellStyle name="Обычный_Копия Факт по месяцам - сети (на оформление)" xfId="1330"/>
    <cellStyle name="Обычный_Котёл Сети" xfId="1331"/>
    <cellStyle name="Обычный_Котёл Сети_Форма 46 - передача" xfId="1332"/>
    <cellStyle name="Обычный_Мониторинг инвестиций 2" xfId="1333"/>
    <cellStyle name="Обычный_Сведения об отпуске (передаче) электроэнергии потребителям распределительными сетевыми организациями" xfId="1334"/>
    <cellStyle name="Обычный_форма 1 водопровод для орг" xfId="1335"/>
    <cellStyle name="Обычный_Форма 22 ЖКХ" xfId="1336"/>
    <cellStyle name="Followed Hyperlink" xfId="1337"/>
    <cellStyle name="Плохой" xfId="1338"/>
    <cellStyle name="Плохой 2" xfId="1339"/>
    <cellStyle name="Плохой 2 2" xfId="1340"/>
    <cellStyle name="Плохой 3" xfId="1341"/>
    <cellStyle name="Плохой 3 2" xfId="1342"/>
    <cellStyle name="Плохой 4" xfId="1343"/>
    <cellStyle name="Плохой 4 2" xfId="1344"/>
    <cellStyle name="Плохой 5" xfId="1345"/>
    <cellStyle name="Плохой 5 2" xfId="1346"/>
    <cellStyle name="Плохой 6" xfId="1347"/>
    <cellStyle name="Плохой 6 2" xfId="1348"/>
    <cellStyle name="Плохой 7" xfId="1349"/>
    <cellStyle name="Плохой 7 2" xfId="1350"/>
    <cellStyle name="Плохой 8" xfId="1351"/>
    <cellStyle name="Плохой 8 2" xfId="1352"/>
    <cellStyle name="Плохой 9" xfId="1353"/>
    <cellStyle name="Плохой 9 2" xfId="1354"/>
    <cellStyle name="По центру с переносом" xfId="1355"/>
    <cellStyle name="По ширине с переносом" xfId="1356"/>
    <cellStyle name="Поле ввода" xfId="1357"/>
    <cellStyle name="Пояснение" xfId="1358"/>
    <cellStyle name="Пояснение 2" xfId="1359"/>
    <cellStyle name="Пояснение 2 2" xfId="1360"/>
    <cellStyle name="Пояснение 3" xfId="1361"/>
    <cellStyle name="Пояснение 3 2" xfId="1362"/>
    <cellStyle name="Пояснение 4" xfId="1363"/>
    <cellStyle name="Пояснение 4 2" xfId="1364"/>
    <cellStyle name="Пояснение 5" xfId="1365"/>
    <cellStyle name="Пояснение 5 2" xfId="1366"/>
    <cellStyle name="Пояснение 6" xfId="1367"/>
    <cellStyle name="Пояснение 6 2" xfId="1368"/>
    <cellStyle name="Пояснение 7" xfId="1369"/>
    <cellStyle name="Пояснение 7 2" xfId="1370"/>
    <cellStyle name="Пояснение 8" xfId="1371"/>
    <cellStyle name="Пояснение 8 2" xfId="1372"/>
    <cellStyle name="Пояснение 9" xfId="1373"/>
    <cellStyle name="Пояснение 9 2" xfId="1374"/>
    <cellStyle name="Примечание" xfId="1375"/>
    <cellStyle name="Примечание 10" xfId="1376"/>
    <cellStyle name="Примечание 10 2" xfId="1377"/>
    <cellStyle name="Примечание 10_46EE.2011(v1.0)" xfId="1378"/>
    <cellStyle name="Примечание 11" xfId="1379"/>
    <cellStyle name="Примечание 11 2" xfId="1380"/>
    <cellStyle name="Примечание 11_46EE.2011(v1.0)" xfId="1381"/>
    <cellStyle name="Примечание 12" xfId="1382"/>
    <cellStyle name="Примечание 12 2" xfId="1383"/>
    <cellStyle name="Примечание 12_46EE.2011(v1.0)" xfId="1384"/>
    <cellStyle name="Примечание 2" xfId="1385"/>
    <cellStyle name="Примечание 2 2" xfId="1386"/>
    <cellStyle name="Примечание 2 3" xfId="1387"/>
    <cellStyle name="Примечание 2 4" xfId="1388"/>
    <cellStyle name="Примечание 2 5" xfId="1389"/>
    <cellStyle name="Примечание 2 6" xfId="1390"/>
    <cellStyle name="Примечание 2 7" xfId="1391"/>
    <cellStyle name="Примечание 2 8" xfId="1392"/>
    <cellStyle name="Примечание 2 9" xfId="1393"/>
    <cellStyle name="Примечание 2_46EE.2011(v1.0)" xfId="1394"/>
    <cellStyle name="Примечание 3" xfId="1395"/>
    <cellStyle name="Примечание 3 2" xfId="1396"/>
    <cellStyle name="Примечание 3 3" xfId="1397"/>
    <cellStyle name="Примечание 3 4" xfId="1398"/>
    <cellStyle name="Примечание 3 5" xfId="1399"/>
    <cellStyle name="Примечание 3 6" xfId="1400"/>
    <cellStyle name="Примечание 3 7" xfId="1401"/>
    <cellStyle name="Примечание 3 8" xfId="1402"/>
    <cellStyle name="Примечание 3 9" xfId="1403"/>
    <cellStyle name="Примечание 3_46EE.2011(v1.0)" xfId="1404"/>
    <cellStyle name="Примечание 4" xfId="1405"/>
    <cellStyle name="Примечание 4 2" xfId="1406"/>
    <cellStyle name="Примечание 4 3" xfId="1407"/>
    <cellStyle name="Примечание 4 4" xfId="1408"/>
    <cellStyle name="Примечание 4 5" xfId="1409"/>
    <cellStyle name="Примечание 4 6" xfId="1410"/>
    <cellStyle name="Примечание 4 7" xfId="1411"/>
    <cellStyle name="Примечание 4 8" xfId="1412"/>
    <cellStyle name="Примечание 4 9" xfId="1413"/>
    <cellStyle name="Примечание 4_46EE.2011(v1.0)" xfId="1414"/>
    <cellStyle name="Примечание 5" xfId="1415"/>
    <cellStyle name="Примечание 5 2" xfId="1416"/>
    <cellStyle name="Примечание 5 3" xfId="1417"/>
    <cellStyle name="Примечание 5 4" xfId="1418"/>
    <cellStyle name="Примечание 5 5" xfId="1419"/>
    <cellStyle name="Примечание 5 6" xfId="1420"/>
    <cellStyle name="Примечание 5 7" xfId="1421"/>
    <cellStyle name="Примечание 5 8" xfId="1422"/>
    <cellStyle name="Примечание 5 9" xfId="1423"/>
    <cellStyle name="Примечание 5_46EE.2011(v1.0)" xfId="1424"/>
    <cellStyle name="Примечание 6" xfId="1425"/>
    <cellStyle name="Примечание 6 2" xfId="1426"/>
    <cellStyle name="Примечание 6_46EE.2011(v1.0)" xfId="1427"/>
    <cellStyle name="Примечание 7" xfId="1428"/>
    <cellStyle name="Примечание 7 2" xfId="1429"/>
    <cellStyle name="Примечание 7_46EE.2011(v1.0)" xfId="1430"/>
    <cellStyle name="Примечание 8" xfId="1431"/>
    <cellStyle name="Примечание 8 2" xfId="1432"/>
    <cellStyle name="Примечание 8_46EE.2011(v1.0)" xfId="1433"/>
    <cellStyle name="Примечание 9" xfId="1434"/>
    <cellStyle name="Примечание 9 2" xfId="1435"/>
    <cellStyle name="Примечание 9_46EE.2011(v1.0)" xfId="1436"/>
    <cellStyle name="Примечание_Обновленный шаблон - Сбыт 23.06" xfId="1437"/>
    <cellStyle name="Percent" xfId="1438"/>
    <cellStyle name="Процентный 10" xfId="1439"/>
    <cellStyle name="Процентный 2" xfId="1440"/>
    <cellStyle name="Процентный 2 2" xfId="1441"/>
    <cellStyle name="Процентный 2 3" xfId="1442"/>
    <cellStyle name="Процентный 3" xfId="1443"/>
    <cellStyle name="Процентный 4" xfId="1444"/>
    <cellStyle name="Процентный 5" xfId="1445"/>
    <cellStyle name="Процентный 9" xfId="1446"/>
    <cellStyle name="Связанная ячейка" xfId="1447"/>
    <cellStyle name="Связанная ячейка 2" xfId="1448"/>
    <cellStyle name="Связанная ячейка 2 2" xfId="1449"/>
    <cellStyle name="Связанная ячейка 2_46EE.2011(v1.0)" xfId="1450"/>
    <cellStyle name="Связанная ячейка 3" xfId="1451"/>
    <cellStyle name="Связанная ячейка 3 2" xfId="1452"/>
    <cellStyle name="Связанная ячейка 3_46EE.2011(v1.0)" xfId="1453"/>
    <cellStyle name="Связанная ячейка 4" xfId="1454"/>
    <cellStyle name="Связанная ячейка 4 2" xfId="1455"/>
    <cellStyle name="Связанная ячейка 4_46EE.2011(v1.0)" xfId="1456"/>
    <cellStyle name="Связанная ячейка 5" xfId="1457"/>
    <cellStyle name="Связанная ячейка 5 2" xfId="1458"/>
    <cellStyle name="Связанная ячейка 5_46EE.2011(v1.0)" xfId="1459"/>
    <cellStyle name="Связанная ячейка 6" xfId="1460"/>
    <cellStyle name="Связанная ячейка 6 2" xfId="1461"/>
    <cellStyle name="Связанная ячейка 6_46EE.2011(v1.0)" xfId="1462"/>
    <cellStyle name="Связанная ячейка 7" xfId="1463"/>
    <cellStyle name="Связанная ячейка 7 2" xfId="1464"/>
    <cellStyle name="Связанная ячейка 7_46EE.2011(v1.0)" xfId="1465"/>
    <cellStyle name="Связанная ячейка 8" xfId="1466"/>
    <cellStyle name="Связанная ячейка 8 2" xfId="1467"/>
    <cellStyle name="Связанная ячейка 8_46EE.2011(v1.0)" xfId="1468"/>
    <cellStyle name="Связанная ячейка 9" xfId="1469"/>
    <cellStyle name="Связанная ячейка 9 2" xfId="1470"/>
    <cellStyle name="Связанная ячейка 9_46EE.2011(v1.0)" xfId="1471"/>
    <cellStyle name="Стиль 1" xfId="1472"/>
    <cellStyle name="Стиль 1 2" xfId="1473"/>
    <cellStyle name="Стиль 1 2 2" xfId="1474"/>
    <cellStyle name="ТЕКСТ" xfId="1475"/>
    <cellStyle name="ТЕКСТ 2" xfId="1476"/>
    <cellStyle name="ТЕКСТ 3" xfId="1477"/>
    <cellStyle name="ТЕКСТ 4" xfId="1478"/>
    <cellStyle name="ТЕКСТ 5" xfId="1479"/>
    <cellStyle name="ТЕКСТ 6" xfId="1480"/>
    <cellStyle name="ТЕКСТ 7" xfId="1481"/>
    <cellStyle name="ТЕКСТ 8" xfId="1482"/>
    <cellStyle name="ТЕКСТ 9" xfId="1483"/>
    <cellStyle name="Текст предупреждения" xfId="1484"/>
    <cellStyle name="Текст предупреждения 2" xfId="1485"/>
    <cellStyle name="Текст предупреждения 2 2" xfId="1486"/>
    <cellStyle name="Текст предупреждения 3" xfId="1487"/>
    <cellStyle name="Текст предупреждения 3 2" xfId="1488"/>
    <cellStyle name="Текст предупреждения 4" xfId="1489"/>
    <cellStyle name="Текст предупреждения 4 2" xfId="1490"/>
    <cellStyle name="Текст предупреждения 5" xfId="1491"/>
    <cellStyle name="Текст предупреждения 5 2" xfId="1492"/>
    <cellStyle name="Текст предупреждения 6" xfId="1493"/>
    <cellStyle name="Текст предупреждения 6 2" xfId="1494"/>
    <cellStyle name="Текст предупреждения 7" xfId="1495"/>
    <cellStyle name="Текст предупреждения 7 2" xfId="1496"/>
    <cellStyle name="Текст предупреждения 8" xfId="1497"/>
    <cellStyle name="Текст предупреждения 8 2" xfId="1498"/>
    <cellStyle name="Текст предупреждения 9" xfId="1499"/>
    <cellStyle name="Текст предупреждения 9 2" xfId="1500"/>
    <cellStyle name="Текстовый" xfId="1501"/>
    <cellStyle name="Текстовый 2" xfId="1502"/>
    <cellStyle name="Текстовый 3" xfId="1503"/>
    <cellStyle name="Текстовый 4" xfId="1504"/>
    <cellStyle name="Текстовый 5" xfId="1505"/>
    <cellStyle name="Текстовый 6" xfId="1506"/>
    <cellStyle name="Текстовый 7" xfId="1507"/>
    <cellStyle name="Текстовый 8" xfId="1508"/>
    <cellStyle name="Текстовый 9" xfId="1509"/>
    <cellStyle name="Текстовый_1" xfId="1510"/>
    <cellStyle name="Тысячи [0]_22гк" xfId="1511"/>
    <cellStyle name="Тысячи_22гк" xfId="1512"/>
    <cellStyle name="ФИКСИРОВАННЫЙ" xfId="1513"/>
    <cellStyle name="ФИКСИРОВАННЫЙ 2" xfId="1514"/>
    <cellStyle name="ФИКСИРОВАННЫЙ 3" xfId="1515"/>
    <cellStyle name="ФИКСИРОВАННЫЙ 4" xfId="1516"/>
    <cellStyle name="ФИКСИРОВАННЫЙ 5" xfId="1517"/>
    <cellStyle name="ФИКСИРОВАННЫЙ 6" xfId="1518"/>
    <cellStyle name="ФИКСИРОВАННЫЙ 7" xfId="1519"/>
    <cellStyle name="ФИКСИРОВАННЫЙ 8" xfId="1520"/>
    <cellStyle name="ФИКСИРОВАННЫЙ 9" xfId="1521"/>
    <cellStyle name="ФИКСИРОВАННЫЙ_1" xfId="1522"/>
    <cellStyle name="Comma" xfId="1523"/>
    <cellStyle name="Comma [0]" xfId="1524"/>
    <cellStyle name="Финансовый 2" xfId="1525"/>
    <cellStyle name="Финансовый 2 2" xfId="1526"/>
    <cellStyle name="Финансовый 2 2 2" xfId="1527"/>
    <cellStyle name="Финансовый 2 2_OREP.KU.2011.MONTHLY.02(v0.1)" xfId="1528"/>
    <cellStyle name="Финансовый 2 3" xfId="1529"/>
    <cellStyle name="Финансовый 2_46EE.2011(v1.0)" xfId="1530"/>
    <cellStyle name="Финансовый 3" xfId="1531"/>
    <cellStyle name="Финансовый 3 2" xfId="1532"/>
    <cellStyle name="Финансовый 3_OREP.KU.2011.MONTHLY.02(v0.1)" xfId="1533"/>
    <cellStyle name="Финансовый 4" xfId="1534"/>
    <cellStyle name="Финансовый 6" xfId="1535"/>
    <cellStyle name="Формула" xfId="1536"/>
    <cellStyle name="Формула 2" xfId="1537"/>
    <cellStyle name="Формула_A РТ 2009 Рязаньэнерго" xfId="1538"/>
    <cellStyle name="ФормулаВБ" xfId="1539"/>
    <cellStyle name="ФормулаНаКонтроль" xfId="1540"/>
    <cellStyle name="Хороший" xfId="1541"/>
    <cellStyle name="Хороший 2" xfId="1542"/>
    <cellStyle name="Хороший 2 2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25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75" t="str">
        <f>"Версия "&amp;GetVersion()</f>
        <v>Версия 1.1</v>
      </c>
      <c r="O2" s="275"/>
      <c r="P2" s="275"/>
      <c r="Q2" s="162"/>
    </row>
    <row r="3" spans="2:17" s="13" customFormat="1" ht="30.75" customHeight="1" thickBot="1">
      <c r="B3" s="161"/>
      <c r="C3" s="276" t="s">
        <v>251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9" t="s">
        <v>257</v>
      </c>
      <c r="E29" s="269"/>
      <c r="F29" s="269"/>
      <c r="G29" s="269"/>
      <c r="H29" s="269"/>
      <c r="I29" s="269"/>
      <c r="J29" s="279"/>
      <c r="K29" s="279"/>
      <c r="L29" s="279"/>
      <c r="M29" s="18"/>
      <c r="N29" s="18"/>
      <c r="O29" s="187"/>
      <c r="P29" s="188"/>
      <c r="Q29" s="15"/>
    </row>
    <row r="30" spans="2:17" ht="18" customHeight="1">
      <c r="B30" s="15"/>
      <c r="C30" s="17"/>
      <c r="D30" s="271" t="s">
        <v>258</v>
      </c>
      <c r="E30" s="280"/>
      <c r="F30" s="281"/>
      <c r="G30" s="282"/>
      <c r="H30" s="282"/>
      <c r="I30" s="282"/>
      <c r="J30" s="282"/>
      <c r="K30" s="282"/>
      <c r="L30" s="283"/>
      <c r="M30" s="18"/>
      <c r="N30" s="18"/>
      <c r="O30" s="187"/>
      <c r="P30" s="188"/>
      <c r="Q30" s="15"/>
    </row>
    <row r="31" spans="2:17" ht="18" customHeight="1">
      <c r="B31" s="15"/>
      <c r="C31" s="17"/>
      <c r="D31" s="271" t="s">
        <v>259</v>
      </c>
      <c r="E31" s="280"/>
      <c r="F31" s="284"/>
      <c r="G31" s="285"/>
      <c r="H31" s="285"/>
      <c r="I31" s="285"/>
      <c r="J31" s="285"/>
      <c r="K31" s="285"/>
      <c r="L31" s="286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64" t="s">
        <v>118</v>
      </c>
      <c r="E32" s="265"/>
      <c r="F32" s="266" t="s">
        <v>119</v>
      </c>
      <c r="G32" s="267"/>
      <c r="H32" s="267"/>
      <c r="I32" s="267"/>
      <c r="J32" s="267"/>
      <c r="K32" s="267"/>
      <c r="L32" s="268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2.75">
      <c r="B34" s="15"/>
      <c r="C34" s="17"/>
      <c r="D34" s="269" t="s">
        <v>120</v>
      </c>
      <c r="E34" s="269"/>
      <c r="F34" s="269"/>
      <c r="G34" s="269"/>
      <c r="H34" s="269"/>
      <c r="I34" s="269"/>
      <c r="J34" s="270"/>
      <c r="K34" s="270"/>
      <c r="L34" s="270"/>
      <c r="M34" s="18"/>
      <c r="N34" s="18"/>
      <c r="O34" s="187"/>
      <c r="P34" s="188"/>
      <c r="Q34" s="15"/>
    </row>
    <row r="35" spans="2:17" ht="15" customHeight="1">
      <c r="B35" s="15"/>
      <c r="C35" s="17"/>
      <c r="D35" s="271" t="s">
        <v>260</v>
      </c>
      <c r="E35" s="272"/>
      <c r="F35" s="257"/>
      <c r="G35" s="257"/>
      <c r="H35" s="257"/>
      <c r="I35" s="257"/>
      <c r="J35" s="257"/>
      <c r="K35" s="257"/>
      <c r="L35" s="258"/>
      <c r="M35" s="17"/>
      <c r="N35" s="18"/>
      <c r="O35" s="187"/>
      <c r="P35" s="188"/>
      <c r="Q35" s="15"/>
    </row>
    <row r="36" spans="2:17" ht="15" customHeight="1">
      <c r="B36" s="15"/>
      <c r="C36" s="17"/>
      <c r="D36" s="271" t="s">
        <v>258</v>
      </c>
      <c r="E36" s="272"/>
      <c r="F36" s="273"/>
      <c r="G36" s="273"/>
      <c r="H36" s="273"/>
      <c r="I36" s="273"/>
      <c r="J36" s="273"/>
      <c r="K36" s="273"/>
      <c r="L36" s="274"/>
      <c r="M36" s="17"/>
      <c r="N36" s="18"/>
      <c r="O36" s="187"/>
      <c r="P36" s="188"/>
      <c r="Q36" s="15"/>
    </row>
    <row r="37" spans="2:17" ht="15" customHeight="1">
      <c r="B37" s="15"/>
      <c r="C37" s="17"/>
      <c r="D37" s="254" t="s">
        <v>259</v>
      </c>
      <c r="E37" s="255"/>
      <c r="F37" s="256"/>
      <c r="G37" s="257"/>
      <c r="H37" s="257"/>
      <c r="I37" s="257"/>
      <c r="J37" s="257"/>
      <c r="K37" s="257"/>
      <c r="L37" s="258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59" t="s">
        <v>118</v>
      </c>
      <c r="E38" s="260"/>
      <c r="F38" s="261"/>
      <c r="G38" s="262"/>
      <c r="H38" s="262"/>
      <c r="I38" s="262"/>
      <c r="J38" s="262"/>
      <c r="K38" s="262"/>
      <c r="L38" s="263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9">
        <f>SUM(G3:J3)</f>
        <v>0</v>
      </c>
      <c r="G3" s="240"/>
      <c r="H3" s="240"/>
      <c r="I3" s="240"/>
      <c r="J3" s="243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9">
        <f>SUM(G6:J6)</f>
        <v>0</v>
      </c>
      <c r="G6" s="240"/>
      <c r="H6" s="240"/>
      <c r="I6" s="240"/>
      <c r="J6" s="243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9">
        <f>SUM(G9:J9)</f>
        <v>0</v>
      </c>
      <c r="G9" s="240"/>
      <c r="H9" s="240"/>
      <c r="I9" s="240"/>
      <c r="J9" s="243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9">
        <f>SUM(G12:J12)</f>
        <v>0</v>
      </c>
      <c r="G12" s="240"/>
      <c r="H12" s="240"/>
      <c r="I12" s="240"/>
      <c r="J12" s="243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9">
        <f>SUM(G16:J16)</f>
        <v>0</v>
      </c>
      <c r="G16" s="240"/>
      <c r="H16" s="240"/>
      <c r="I16" s="240"/>
      <c r="J16" s="243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9">
        <f>SUM(G19:J19)</f>
        <v>0</v>
      </c>
      <c r="G19" s="240"/>
      <c r="H19" s="240"/>
      <c r="I19" s="240"/>
      <c r="J19" s="243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9">
        <f>SUM(G22:J22)</f>
        <v>0</v>
      </c>
      <c r="G22" s="240"/>
      <c r="H22" s="240"/>
      <c r="I22" s="240"/>
      <c r="J22" s="243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9">
        <f>SUM(G25:J25)</f>
        <v>0</v>
      </c>
      <c r="G25" s="240"/>
      <c r="H25" s="240"/>
      <c r="I25" s="240"/>
      <c r="J25" s="243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F29" sqref="F29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2014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2013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2012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2014</v>
      </c>
      <c r="G8" s="139" t="s">
        <v>12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598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599</v>
      </c>
      <c r="G12" s="303" t="s">
        <v>747</v>
      </c>
      <c r="H12" s="158"/>
    </row>
    <row r="13" spans="1:8" ht="24" customHeight="1" thickBot="1">
      <c r="A13" s="2"/>
      <c r="D13" s="150"/>
      <c r="E13" s="142" t="s">
        <v>21</v>
      </c>
      <c r="F13" s="144" t="s">
        <v>327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748</v>
      </c>
      <c r="H15" s="158"/>
    </row>
    <row r="16" spans="1:8" ht="30" customHeight="1">
      <c r="A16" s="29"/>
      <c r="D16" s="150"/>
      <c r="E16" s="290" t="s">
        <v>23</v>
      </c>
      <c r="F16" s="291"/>
      <c r="G16" s="146" t="s">
        <v>748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749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750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751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752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753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754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750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755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6.25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33.7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33.7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22.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5.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5.5">
      <c r="A39" s="61"/>
      <c r="B39" s="62"/>
      <c r="C39" s="59"/>
      <c r="D39" s="119"/>
      <c r="E39" s="134" t="s">
        <v>226</v>
      </c>
      <c r="F39" s="125"/>
    </row>
    <row r="40" spans="4:6" ht="26.25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127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109" sqref="J109"/>
    </sheetView>
  </sheetViews>
  <sheetFormatPr defaultColWidth="10.25390625" defaultRowHeight="12.75"/>
  <cols>
    <col min="1" max="2" width="10.25390625" style="94" hidden="1" customWidth="1"/>
    <col min="3" max="3" width="9.875" style="56" customWidth="1"/>
    <col min="4" max="4" width="6.75390625" style="97" customWidth="1"/>
    <col min="5" max="5" width="60.75390625" style="98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Октябрь 2014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6">
        <f>SUM(G18:J18)</f>
        <v>497.572</v>
      </c>
      <c r="G18" s="237">
        <f>SUM(G19,G20,G25,G28)</f>
        <v>0</v>
      </c>
      <c r="H18" s="237">
        <f>SUM(H19,H20,H25,H28)</f>
        <v>0</v>
      </c>
      <c r="I18" s="237">
        <f>SUM(I19,I20,I25,I28)</f>
        <v>497.572</v>
      </c>
      <c r="J18" s="238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9">
        <f>SUM(G19:J19)</f>
        <v>0</v>
      </c>
      <c r="G19" s="240"/>
      <c r="H19" s="240"/>
      <c r="I19" s="240"/>
      <c r="J19" s="241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9">
        <f>SUM(G20:J20)</f>
        <v>497.572</v>
      </c>
      <c r="G20" s="239">
        <f>SUM(G21:G24)</f>
        <v>0</v>
      </c>
      <c r="H20" s="239">
        <f>SUM(H21:H24)</f>
        <v>0</v>
      </c>
      <c r="I20" s="239">
        <f>SUM(I21:I24)</f>
        <v>497.572</v>
      </c>
      <c r="J20" s="242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33" t="s">
        <v>756</v>
      </c>
      <c r="D22" s="229" t="s">
        <v>757</v>
      </c>
      <c r="E22" s="82" t="s">
        <v>513</v>
      </c>
      <c r="F22" s="239">
        <f>SUM(G22:J22)</f>
        <v>109.824</v>
      </c>
      <c r="G22" s="240"/>
      <c r="H22" s="240"/>
      <c r="I22" s="240">
        <v>109.824</v>
      </c>
      <c r="J22" s="243"/>
      <c r="K22" s="78"/>
    </row>
    <row r="23" spans="1:11" s="97" customFormat="1" ht="15" customHeight="1">
      <c r="A23" s="76"/>
      <c r="B23" s="65"/>
      <c r="C23" s="233" t="s">
        <v>756</v>
      </c>
      <c r="D23" s="229" t="s">
        <v>758</v>
      </c>
      <c r="E23" s="82" t="s">
        <v>504</v>
      </c>
      <c r="F23" s="239">
        <f>SUM(G23:J23)</f>
        <v>387.748</v>
      </c>
      <c r="G23" s="240"/>
      <c r="H23" s="240"/>
      <c r="I23" s="240">
        <v>387.748</v>
      </c>
      <c r="J23" s="243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9">
        <f>SUM(G25:J25)</f>
        <v>0</v>
      </c>
      <c r="G25" s="239">
        <f>SUM(G26:G27)</f>
        <v>0</v>
      </c>
      <c r="H25" s="239">
        <f>SUM(H26:H27)</f>
        <v>0</v>
      </c>
      <c r="I25" s="239">
        <f>SUM(I26:I27)</f>
        <v>0</v>
      </c>
      <c r="J25" s="242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9">
        <f>SUM(G28:J28)</f>
        <v>0</v>
      </c>
      <c r="G28" s="240"/>
      <c r="H28" s="240"/>
      <c r="I28" s="240"/>
      <c r="J28" s="241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9">
        <f>SUM(H29:J29)</f>
        <v>397.663</v>
      </c>
      <c r="G29" s="67"/>
      <c r="H29" s="244">
        <f>H30</f>
        <v>0</v>
      </c>
      <c r="I29" s="244">
        <f>I30+I31</f>
        <v>0</v>
      </c>
      <c r="J29" s="242">
        <f>J30+J31+J32</f>
        <v>397.663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9">
        <f>SUM(H30:J30)</f>
        <v>0</v>
      </c>
      <c r="G30" s="67"/>
      <c r="H30" s="240"/>
      <c r="I30" s="240"/>
      <c r="J30" s="241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9">
        <f>SUM(I31:J31)</f>
        <v>0</v>
      </c>
      <c r="G31" s="67"/>
      <c r="H31" s="67"/>
      <c r="I31" s="240"/>
      <c r="J31" s="241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9">
        <f>SUM(J32)</f>
        <v>397.663</v>
      </c>
      <c r="G32" s="68"/>
      <c r="H32" s="68"/>
      <c r="I32" s="68"/>
      <c r="J32" s="245">
        <v>397.663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9">
        <f>SUM(G34:J34)</f>
        <v>397.663</v>
      </c>
      <c r="G34" s="244">
        <f>SUM(G35,G40,G43,G46,G49)</f>
        <v>0</v>
      </c>
      <c r="H34" s="244">
        <f>SUM(H35,H40,H43,H46,H49)</f>
        <v>0</v>
      </c>
      <c r="I34" s="244">
        <f>SUM(I35,I40,I43,I46,I49)</f>
        <v>0</v>
      </c>
      <c r="J34" s="242">
        <f>SUM(J35,J40,J43,J46,J49)</f>
        <v>397.663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9">
        <f>SUM(G35:J35)</f>
        <v>397.663</v>
      </c>
      <c r="G35" s="239">
        <f>SUM(G36:G39)</f>
        <v>0</v>
      </c>
      <c r="H35" s="239">
        <f>SUM(H36:H39)</f>
        <v>0</v>
      </c>
      <c r="I35" s="239">
        <f>SUM(I36:I39)</f>
        <v>0</v>
      </c>
      <c r="J35" s="242">
        <f>SUM(J36:J39)</f>
        <v>397.663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33" t="s">
        <v>756</v>
      </c>
      <c r="D37" s="229" t="s">
        <v>759</v>
      </c>
      <c r="E37" s="82" t="s">
        <v>386</v>
      </c>
      <c r="F37" s="239">
        <f>SUM(G37:J37)</f>
        <v>169.357</v>
      </c>
      <c r="G37" s="240"/>
      <c r="H37" s="240"/>
      <c r="I37" s="240"/>
      <c r="J37" s="243">
        <v>169.357</v>
      </c>
      <c r="K37" s="78"/>
    </row>
    <row r="38" spans="1:11" s="97" customFormat="1" ht="15" customHeight="1">
      <c r="A38" s="76"/>
      <c r="B38" s="65"/>
      <c r="C38" s="233" t="s">
        <v>756</v>
      </c>
      <c r="D38" s="229" t="s">
        <v>760</v>
      </c>
      <c r="E38" s="82" t="s">
        <v>381</v>
      </c>
      <c r="F38" s="239">
        <f>SUM(G38:J38)</f>
        <v>228.306</v>
      </c>
      <c r="G38" s="240"/>
      <c r="H38" s="240"/>
      <c r="I38" s="240"/>
      <c r="J38" s="243">
        <v>228.306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9">
        <f>SUM(G40:J40)</f>
        <v>0</v>
      </c>
      <c r="G40" s="239">
        <f>SUM(G41:G42)</f>
        <v>0</v>
      </c>
      <c r="H40" s="239">
        <f>SUM(H41:H42)</f>
        <v>0</v>
      </c>
      <c r="I40" s="239">
        <f>SUM(I41:I42)</f>
        <v>0</v>
      </c>
      <c r="J40" s="242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9">
        <f>SUM(G43:J43)</f>
        <v>0</v>
      </c>
      <c r="G43" s="239">
        <f>SUM(G44:G45)</f>
        <v>0</v>
      </c>
      <c r="H43" s="239">
        <f>SUM(H44:H45)</f>
        <v>0</v>
      </c>
      <c r="I43" s="239">
        <f>SUM(I44:I45)</f>
        <v>0</v>
      </c>
      <c r="J43" s="242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4">
        <f>SUM(G46:J46)</f>
        <v>0</v>
      </c>
      <c r="G46" s="244">
        <f>SUM(G47:G48)</f>
        <v>0</v>
      </c>
      <c r="H46" s="244">
        <f>SUM(H47:H48)</f>
        <v>0</v>
      </c>
      <c r="I46" s="244">
        <f>SUM(I47:I48)</f>
        <v>0</v>
      </c>
      <c r="J46" s="242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9">
        <f>SUM(G49:J49)</f>
        <v>0</v>
      </c>
      <c r="G49" s="239">
        <f>SUM(G50:G51)</f>
        <v>0</v>
      </c>
      <c r="H49" s="239">
        <f>SUM(H50:H51)</f>
        <v>0</v>
      </c>
      <c r="I49" s="239">
        <f>SUM(I50:I51)</f>
        <v>0</v>
      </c>
      <c r="J49" s="242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9">
        <f>SUM(G52:I52)</f>
        <v>397.663</v>
      </c>
      <c r="G52" s="244">
        <f>SUM(G30:J30)</f>
        <v>0</v>
      </c>
      <c r="H52" s="244">
        <f>SUM(G31:J31)</f>
        <v>0</v>
      </c>
      <c r="I52" s="244">
        <f>SUM(G32:J32)</f>
        <v>397.663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9">
        <f>SUM(G53:J53)</f>
        <v>52.149</v>
      </c>
      <c r="G53" s="240"/>
      <c r="H53" s="240"/>
      <c r="I53" s="240">
        <v>52.149</v>
      </c>
      <c r="J53" s="241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9">
        <f aca="true" t="shared" si="0" ref="F55:F61">SUM(G55:J55)</f>
        <v>47.76</v>
      </c>
      <c r="G55" s="244">
        <f>SUM(G56:G57)</f>
        <v>0</v>
      </c>
      <c r="H55" s="244">
        <f>SUM(H56:H57)</f>
        <v>0</v>
      </c>
      <c r="I55" s="244">
        <f>SUM(I56:I57)</f>
        <v>47.76</v>
      </c>
      <c r="J55" s="242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9">
        <f t="shared" si="0"/>
        <v>0</v>
      </c>
      <c r="G56" s="240"/>
      <c r="H56" s="240"/>
      <c r="I56" s="240"/>
      <c r="J56" s="241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9">
        <f t="shared" si="0"/>
        <v>47.76</v>
      </c>
      <c r="G57" s="240"/>
      <c r="H57" s="240"/>
      <c r="I57" s="240">
        <v>47.76</v>
      </c>
      <c r="J57" s="241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9">
        <f t="shared" si="0"/>
        <v>0</v>
      </c>
      <c r="G59" s="240"/>
      <c r="H59" s="240"/>
      <c r="I59" s="240"/>
      <c r="J59" s="241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9">
        <f t="shared" si="0"/>
        <v>0</v>
      </c>
      <c r="G60" s="240"/>
      <c r="H60" s="240"/>
      <c r="I60" s="240"/>
      <c r="J60" s="241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6">
        <f t="shared" si="0"/>
        <v>-7.105427357601002E-15</v>
      </c>
      <c r="G61" s="247">
        <f>G18-G34-G52-G53-G55+G59-G60</f>
        <v>0</v>
      </c>
      <c r="H61" s="247">
        <f>H18+H29-H34-H52-H53-H55+H59-H60</f>
        <v>0</v>
      </c>
      <c r="I61" s="247">
        <f>I18+I29-I34-I52-I53-I55+I59-I60</f>
        <v>-7.105427357601002E-15</v>
      </c>
      <c r="J61" s="248">
        <f>J18+J29-J34-J53-J55+J59-J60</f>
        <v>0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6">
        <f>SUM(G63:J63)</f>
        <v>0.669</v>
      </c>
      <c r="G63" s="237">
        <f>SUM(G64,G65,G70,G73)</f>
        <v>0</v>
      </c>
      <c r="H63" s="237">
        <f>SUM(H64,H65,H70,H73)</f>
        <v>0</v>
      </c>
      <c r="I63" s="237">
        <f>SUM(I64,I65,I70,I73)</f>
        <v>0.669</v>
      </c>
      <c r="J63" s="238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9">
        <f>SUM(G64:J64)</f>
        <v>0</v>
      </c>
      <c r="G64" s="240"/>
      <c r="H64" s="240"/>
      <c r="I64" s="240"/>
      <c r="J64" s="241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9">
        <f>SUM(G65:J65)</f>
        <v>0.669</v>
      </c>
      <c r="G65" s="239">
        <f>SUM(G66:G69)</f>
        <v>0</v>
      </c>
      <c r="H65" s="239">
        <f>SUM(H66:H69)</f>
        <v>0</v>
      </c>
      <c r="I65" s="239">
        <f>SUM(I66:I69)</f>
        <v>0.669</v>
      </c>
      <c r="J65" s="242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34" t="s">
        <v>756</v>
      </c>
      <c r="D67" s="229" t="s">
        <v>757</v>
      </c>
      <c r="E67" s="235" t="str">
        <f>IF('46 - передача'!$E$22="","",'46 - передача'!$E$22)</f>
        <v>ОАО "НЭСК-электросети"</v>
      </c>
      <c r="F67" s="239">
        <f>SUM(G67:J67)</f>
        <v>0.148</v>
      </c>
      <c r="G67" s="240"/>
      <c r="H67" s="240"/>
      <c r="I67" s="240">
        <v>0.148</v>
      </c>
      <c r="J67" s="243"/>
      <c r="K67" s="78"/>
    </row>
    <row r="68" spans="1:11" s="97" customFormat="1" ht="15" customHeight="1">
      <c r="A68" s="76"/>
      <c r="B68" s="65"/>
      <c r="C68" s="234" t="s">
        <v>756</v>
      </c>
      <c r="D68" s="229" t="s">
        <v>758</v>
      </c>
      <c r="E68" s="235" t="str">
        <f>IF('46 - передача'!$E$23="","",'46 - передача'!$E$23)</f>
        <v>ОАО "Кубаньэнерго"</v>
      </c>
      <c r="F68" s="239">
        <f>SUM(G68:J68)</f>
        <v>0.521</v>
      </c>
      <c r="G68" s="240"/>
      <c r="H68" s="240"/>
      <c r="I68" s="240">
        <v>0.521</v>
      </c>
      <c r="J68" s="243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9">
        <f>SUM(G70:J70)</f>
        <v>0</v>
      </c>
      <c r="G70" s="239">
        <f>SUM(G71:G72)</f>
        <v>0</v>
      </c>
      <c r="H70" s="239">
        <f>SUM(H71:H72)</f>
        <v>0</v>
      </c>
      <c r="I70" s="239">
        <f>SUM(I71:I72)</f>
        <v>0</v>
      </c>
      <c r="J70" s="242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9">
        <f>SUM(G73:J73)</f>
        <v>0</v>
      </c>
      <c r="G73" s="240"/>
      <c r="H73" s="240"/>
      <c r="I73" s="240"/>
      <c r="J73" s="241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9">
        <f>SUM(H74:J74)</f>
        <v>0.535</v>
      </c>
      <c r="G74" s="74"/>
      <c r="H74" s="244">
        <f>H75</f>
        <v>0</v>
      </c>
      <c r="I74" s="244">
        <f>I75+I76</f>
        <v>0</v>
      </c>
      <c r="J74" s="242">
        <f>J75+J76+J77</f>
        <v>0.535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9">
        <f>SUM(H75:J75)</f>
        <v>0</v>
      </c>
      <c r="G75" s="74"/>
      <c r="H75" s="240"/>
      <c r="I75" s="240"/>
      <c r="J75" s="241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9">
        <f>SUM(I76:J76)</f>
        <v>0</v>
      </c>
      <c r="G76" s="74"/>
      <c r="H76" s="74"/>
      <c r="I76" s="240"/>
      <c r="J76" s="241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9">
        <f>SUM(J77)</f>
        <v>0.535</v>
      </c>
      <c r="G77" s="74"/>
      <c r="H77" s="74"/>
      <c r="I77" s="74"/>
      <c r="J77" s="241">
        <v>0.535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9">
        <f>SUM(G79:J79)</f>
        <v>0.535</v>
      </c>
      <c r="G79" s="244">
        <f>SUM(G80,G85,G88,G91,G94)</f>
        <v>0</v>
      </c>
      <c r="H79" s="244">
        <f>SUM(H80,H85,H88,H91,H94)</f>
        <v>0</v>
      </c>
      <c r="I79" s="244">
        <f>SUM(I80,I85,I88,I91,I94)</f>
        <v>0</v>
      </c>
      <c r="J79" s="242">
        <f>SUM(J80,J85,J88,J91,J94)</f>
        <v>0.535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9">
        <f>SUM(G80:J80)</f>
        <v>0.535</v>
      </c>
      <c r="G80" s="239">
        <f>SUM(G81:G84)</f>
        <v>0</v>
      </c>
      <c r="H80" s="239">
        <f>SUM(H81:H84)</f>
        <v>0</v>
      </c>
      <c r="I80" s="239">
        <f>SUM(I81:I84)</f>
        <v>0</v>
      </c>
      <c r="J80" s="242">
        <f>SUM(J81:J84)</f>
        <v>0.535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34" t="s">
        <v>756</v>
      </c>
      <c r="D82" s="229" t="s">
        <v>759</v>
      </c>
      <c r="E82" s="235" t="str">
        <f>IF('46 - передача'!$E$37="","",'46 - передача'!$E$37)</f>
        <v>ОАО "НЭСК"</v>
      </c>
      <c r="F82" s="239">
        <f>SUM(G82:J82)</f>
        <v>0.228</v>
      </c>
      <c r="G82" s="240"/>
      <c r="H82" s="240"/>
      <c r="I82" s="240"/>
      <c r="J82" s="243">
        <v>0.228</v>
      </c>
      <c r="K82" s="78"/>
    </row>
    <row r="83" spans="1:11" s="97" customFormat="1" ht="15" customHeight="1">
      <c r="A83" s="76"/>
      <c r="B83" s="65"/>
      <c r="C83" s="234" t="s">
        <v>756</v>
      </c>
      <c r="D83" s="229" t="s">
        <v>760</v>
      </c>
      <c r="E83" s="235" t="str">
        <f>IF('46 - передача'!$E$38="","",'46 - передача'!$E$38)</f>
        <v>ОАО "Кубаньэнергосбыт"</v>
      </c>
      <c r="F83" s="239">
        <f>SUM(G83:J83)</f>
        <v>0.307</v>
      </c>
      <c r="G83" s="240"/>
      <c r="H83" s="240"/>
      <c r="I83" s="240"/>
      <c r="J83" s="243">
        <v>0.307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9">
        <f>SUM(G85:J85)</f>
        <v>0</v>
      </c>
      <c r="G85" s="239">
        <f>SUM(G86:G87)</f>
        <v>0</v>
      </c>
      <c r="H85" s="239">
        <f>SUM(H86:H87)</f>
        <v>0</v>
      </c>
      <c r="I85" s="239">
        <f>SUM(I86:I87)</f>
        <v>0</v>
      </c>
      <c r="J85" s="242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9">
        <f>SUM(G88:J88)</f>
        <v>0</v>
      </c>
      <c r="G88" s="239">
        <f>SUM(G89:G90)</f>
        <v>0</v>
      </c>
      <c r="H88" s="239">
        <f>SUM(H89:H90)</f>
        <v>0</v>
      </c>
      <c r="I88" s="239">
        <f>SUM(I89:I90)</f>
        <v>0</v>
      </c>
      <c r="J88" s="242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4">
        <f>SUM(G91:J91)</f>
        <v>0</v>
      </c>
      <c r="G91" s="244">
        <f>SUM(G92:G93)</f>
        <v>0</v>
      </c>
      <c r="H91" s="244">
        <f>SUM(H92:H93)</f>
        <v>0</v>
      </c>
      <c r="I91" s="244">
        <f>SUM(I92:I93)</f>
        <v>0</v>
      </c>
      <c r="J91" s="242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9">
        <f>SUM(G94:J94)</f>
        <v>0</v>
      </c>
      <c r="G94" s="239">
        <f>SUM(G95:G96)</f>
        <v>0</v>
      </c>
      <c r="H94" s="239">
        <f>SUM(H95:H96)</f>
        <v>0</v>
      </c>
      <c r="I94" s="239">
        <f>SUM(I95:I96)</f>
        <v>0</v>
      </c>
      <c r="J94" s="242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9">
        <f>SUM(G97:I97)</f>
        <v>0.535</v>
      </c>
      <c r="G97" s="244">
        <f>SUM(G75:J75)</f>
        <v>0</v>
      </c>
      <c r="H97" s="244">
        <f>SUM(G76:J76)</f>
        <v>0</v>
      </c>
      <c r="I97" s="244">
        <f>SUM(G77:J77)</f>
        <v>0.535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9">
        <f aca="true" t="shared" si="1" ref="F98:F106">SUM(G98:J98)</f>
        <v>0.07</v>
      </c>
      <c r="G98" s="240"/>
      <c r="H98" s="240"/>
      <c r="I98" s="240">
        <v>0.07</v>
      </c>
      <c r="J98" s="241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9">
        <f>SUM(G100:J100)</f>
        <v>0.064</v>
      </c>
      <c r="G100" s="244">
        <f>SUM(G101:G102)</f>
        <v>0</v>
      </c>
      <c r="H100" s="244">
        <f>SUM(H101:H102)</f>
        <v>0</v>
      </c>
      <c r="I100" s="244">
        <f>SUM(I101:I102)</f>
        <v>0.064</v>
      </c>
      <c r="J100" s="242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9">
        <f t="shared" si="1"/>
        <v>0</v>
      </c>
      <c r="G101" s="240"/>
      <c r="H101" s="240"/>
      <c r="I101" s="240"/>
      <c r="J101" s="241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9">
        <f t="shared" si="1"/>
        <v>0.064</v>
      </c>
      <c r="G102" s="240"/>
      <c r="H102" s="240"/>
      <c r="I102" s="240">
        <v>0.064</v>
      </c>
      <c r="J102" s="241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9">
        <f t="shared" si="1"/>
        <v>0</v>
      </c>
      <c r="G104" s="240"/>
      <c r="H104" s="240"/>
      <c r="I104" s="240"/>
      <c r="J104" s="241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9">
        <f t="shared" si="1"/>
        <v>0</v>
      </c>
      <c r="G105" s="240"/>
      <c r="H105" s="240"/>
      <c r="I105" s="240"/>
      <c r="J105" s="241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6">
        <f t="shared" si="1"/>
        <v>0</v>
      </c>
      <c r="G106" s="247">
        <f>G63-G79-G97-G98-G100+G104-G105</f>
        <v>0</v>
      </c>
      <c r="H106" s="247">
        <f>H63+H74-H79-H97-H98-H100+H104-H105</f>
        <v>0</v>
      </c>
      <c r="I106" s="247">
        <f>I63+I74-I79-I97-I98-I100+I104-I105</f>
        <v>0</v>
      </c>
      <c r="J106" s="248">
        <f>J63+J74-J79-J98-J100+J104-J105</f>
        <v>0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7">
        <f>SUM(G108:J108)</f>
        <v>0</v>
      </c>
      <c r="G108" s="249"/>
      <c r="H108" s="249"/>
      <c r="I108" s="249"/>
      <c r="J108" s="250">
        <v>0.58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7">
        <f>SUM(G109:J109)</f>
        <v>0</v>
      </c>
      <c r="G109" s="251"/>
      <c r="H109" s="251"/>
      <c r="I109" s="251"/>
      <c r="J109" s="245">
        <v>2.88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7">
        <f>SUM(G111:J111)</f>
        <v>0</v>
      </c>
      <c r="G111" s="252">
        <f>SUM(G112,G115,G118)</f>
        <v>0</v>
      </c>
      <c r="H111" s="252">
        <f>SUM(H112,H115,H118)</f>
        <v>0</v>
      </c>
      <c r="I111" s="252">
        <f>SUM(I112,I115,I118)</f>
        <v>0</v>
      </c>
      <c r="J111" s="253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4">
        <f>SUM(G112:J112)</f>
        <v>0</v>
      </c>
      <c r="G112" s="244">
        <f>SUM(G113:G114)</f>
        <v>0</v>
      </c>
      <c r="H112" s="244">
        <f>SUM(H113:H114)</f>
        <v>0</v>
      </c>
      <c r="I112" s="244">
        <f>SUM(I113:I114)</f>
        <v>0</v>
      </c>
      <c r="J112" s="242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4">
        <f>SUM(G115:J115)</f>
        <v>0</v>
      </c>
      <c r="G115" s="244">
        <f>SUM(G116:G117)</f>
        <v>0</v>
      </c>
      <c r="H115" s="244">
        <f>SUM(H116:H117)</f>
        <v>0</v>
      </c>
      <c r="I115" s="244">
        <f>SUM(I116:I117)</f>
        <v>0</v>
      </c>
      <c r="J115" s="242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244">
        <f>SUM(G118:J118)</f>
        <v>0</v>
      </c>
      <c r="G118" s="244">
        <f>SUM(G119:G120)</f>
        <v>0</v>
      </c>
      <c r="H118" s="244">
        <f>SUM(H119:H120)</f>
        <v>0</v>
      </c>
      <c r="I118" s="244">
        <f>SUM(I119:I120)</f>
        <v>0</v>
      </c>
      <c r="J118" s="242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304" t="s">
        <v>200</v>
      </c>
      <c r="E121" s="305"/>
      <c r="F121" s="305"/>
      <c r="G121" s="305"/>
      <c r="H121" s="305"/>
      <c r="I121" s="305"/>
      <c r="J121" s="306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237">
        <f>SUM(G122:J122)</f>
        <v>0</v>
      </c>
      <c r="G122" s="236">
        <f>SUM(G123:G124)</f>
        <v>0</v>
      </c>
      <c r="H122" s="236">
        <f>SUM(H123:H124)</f>
        <v>0</v>
      </c>
      <c r="I122" s="236">
        <f>SUM(I123:I124)</f>
        <v>0</v>
      </c>
      <c r="J122" s="238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304" t="s">
        <v>201</v>
      </c>
      <c r="E125" s="305"/>
      <c r="F125" s="305"/>
      <c r="G125" s="305"/>
      <c r="H125" s="305"/>
      <c r="I125" s="305"/>
      <c r="J125" s="306"/>
      <c r="K125" s="78"/>
    </row>
    <row r="126" spans="3:11" ht="30" customHeight="1">
      <c r="C126" s="77"/>
      <c r="D126" s="205" t="s">
        <v>131</v>
      </c>
      <c r="E126" s="202" t="s">
        <v>176</v>
      </c>
      <c r="F126" s="237">
        <f>SUM(G126:J126)</f>
        <v>0</v>
      </c>
      <c r="G126" s="236">
        <f>SUM(G127,G130,G133)</f>
        <v>0</v>
      </c>
      <c r="H126" s="236">
        <f>SUM(H127,H130,H133)</f>
        <v>0</v>
      </c>
      <c r="I126" s="236">
        <f>SUM(I127,I130,I133)</f>
        <v>0</v>
      </c>
      <c r="J126" s="238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244">
        <f>SUM(G127:J127)</f>
        <v>0</v>
      </c>
      <c r="G127" s="244">
        <f>SUM(G128:G129)</f>
        <v>0</v>
      </c>
      <c r="H127" s="244">
        <f>SUM(H128:H129)</f>
        <v>0</v>
      </c>
      <c r="I127" s="244">
        <f>SUM(I128:I129)</f>
        <v>0</v>
      </c>
      <c r="J127" s="242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244">
        <f>SUM(G130:J130)</f>
        <v>0</v>
      </c>
      <c r="G130" s="244">
        <f>SUM(G131:G132)</f>
        <v>0</v>
      </c>
      <c r="H130" s="244">
        <f>SUM(H131:H132)</f>
        <v>0</v>
      </c>
      <c r="I130" s="244">
        <f>SUM(I131:I132)</f>
        <v>0</v>
      </c>
      <c r="J130" s="242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244">
        <f>SUM(G133:J133)</f>
        <v>0</v>
      </c>
      <c r="G133" s="244">
        <f>SUM(G134:G135)</f>
        <v>0</v>
      </c>
      <c r="H133" s="244">
        <f>SUM(H134:H135)</f>
        <v>0</v>
      </c>
      <c r="I133" s="244">
        <f>SUM(I134:I135)</f>
        <v>0</v>
      </c>
      <c r="J133" s="242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244">
        <f>SUM(G137:J137)</f>
        <v>0</v>
      </c>
      <c r="G137" s="244">
        <f>SUM(G138:G139)</f>
        <v>0</v>
      </c>
      <c r="H137" s="244">
        <f>SUM(H138:H139)</f>
        <v>0</v>
      </c>
      <c r="I137" s="244">
        <f>SUM(I138:I139)</f>
        <v>0</v>
      </c>
      <c r="J137" s="242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horizontalDpi="180" verticalDpi="18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88"/>
  <sheetViews>
    <sheetView zoomScalePageLayoutView="0" workbookViewId="0" topLeftCell="A1">
      <selection activeCell="AZ211" sqref="AZ211:BB237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720</v>
      </c>
      <c r="B1" s="42" t="s">
        <v>721</v>
      </c>
      <c r="C1" s="42" t="s">
        <v>722</v>
      </c>
      <c r="D1" s="42" t="s">
        <v>723</v>
      </c>
      <c r="E1" s="42" t="s">
        <v>724</v>
      </c>
      <c r="G1" s="42" t="s">
        <v>725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726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727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728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729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730</v>
      </c>
    </row>
    <row r="8" spans="1:7" ht="11.25">
      <c r="A8" s="42" t="s">
        <v>281</v>
      </c>
      <c r="B8" s="42" t="s">
        <v>282</v>
      </c>
      <c r="C8" s="42" t="s">
        <v>283</v>
      </c>
      <c r="D8" s="42" t="s">
        <v>265</v>
      </c>
      <c r="E8" s="42" t="s">
        <v>61</v>
      </c>
      <c r="G8" s="42" t="s">
        <v>731</v>
      </c>
    </row>
    <row r="9" spans="1:7" ht="11.25">
      <c r="A9" s="42" t="s">
        <v>284</v>
      </c>
      <c r="B9" s="42" t="s">
        <v>285</v>
      </c>
      <c r="C9" s="42" t="s">
        <v>286</v>
      </c>
      <c r="D9" s="42" t="s">
        <v>265</v>
      </c>
      <c r="E9" s="42" t="s">
        <v>61</v>
      </c>
      <c r="G9" s="42" t="s">
        <v>732</v>
      </c>
    </row>
    <row r="10" spans="1:5" ht="11.25">
      <c r="A10" s="42" t="s">
        <v>287</v>
      </c>
      <c r="B10" s="42" t="s">
        <v>288</v>
      </c>
      <c r="C10" s="42" t="s">
        <v>264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292</v>
      </c>
      <c r="B13" s="42" t="s">
        <v>293</v>
      </c>
      <c r="C13" s="42" t="s">
        <v>294</v>
      </c>
      <c r="D13" s="42" t="s">
        <v>265</v>
      </c>
      <c r="E13" s="42" t="s">
        <v>61</v>
      </c>
    </row>
    <row r="14" spans="1:5" ht="11.25">
      <c r="A14" s="42" t="s">
        <v>295</v>
      </c>
      <c r="B14" s="42" t="s">
        <v>296</v>
      </c>
      <c r="C14" s="42" t="s">
        <v>297</v>
      </c>
      <c r="D14" s="42" t="s">
        <v>265</v>
      </c>
      <c r="E14" s="42" t="s">
        <v>61</v>
      </c>
    </row>
    <row r="15" spans="1:5" ht="11.25">
      <c r="A15" s="42" t="s">
        <v>298</v>
      </c>
      <c r="B15" s="42" t="s">
        <v>299</v>
      </c>
      <c r="C15" s="42" t="s">
        <v>300</v>
      </c>
      <c r="D15" s="42" t="s">
        <v>265</v>
      </c>
      <c r="E15" s="42" t="s">
        <v>61</v>
      </c>
    </row>
    <row r="16" spans="1:5" ht="11.25">
      <c r="A16" s="42" t="s">
        <v>301</v>
      </c>
      <c r="B16" s="42" t="s">
        <v>302</v>
      </c>
      <c r="C16" s="42" t="s">
        <v>303</v>
      </c>
      <c r="D16" s="42" t="s">
        <v>265</v>
      </c>
      <c r="E16" s="42" t="s">
        <v>61</v>
      </c>
    </row>
    <row r="17" spans="1:5" ht="11.25">
      <c r="A17" s="42" t="s">
        <v>304</v>
      </c>
      <c r="B17" s="42" t="s">
        <v>305</v>
      </c>
      <c r="C17" s="42" t="s">
        <v>306</v>
      </c>
      <c r="D17" s="42" t="s">
        <v>265</v>
      </c>
      <c r="E17" s="42" t="s">
        <v>61</v>
      </c>
    </row>
    <row r="18" spans="1:5" ht="11.25">
      <c r="A18" s="42" t="s">
        <v>307</v>
      </c>
      <c r="B18" s="42" t="s">
        <v>308</v>
      </c>
      <c r="C18" s="42" t="s">
        <v>309</v>
      </c>
      <c r="D18" s="42" t="s">
        <v>265</v>
      </c>
      <c r="E18" s="42" t="s">
        <v>61</v>
      </c>
    </row>
    <row r="19" spans="1:5" ht="11.25">
      <c r="A19" s="42" t="s">
        <v>310</v>
      </c>
      <c r="B19" s="42" t="s">
        <v>311</v>
      </c>
      <c r="C19" s="42" t="s">
        <v>312</v>
      </c>
      <c r="D19" s="42" t="s">
        <v>265</v>
      </c>
      <c r="E19" s="42" t="s">
        <v>61</v>
      </c>
    </row>
    <row r="20" spans="1:5" ht="11.25">
      <c r="A20" s="42" t="s">
        <v>313</v>
      </c>
      <c r="B20" s="42" t="s">
        <v>314</v>
      </c>
      <c r="C20" s="42" t="s">
        <v>315</v>
      </c>
      <c r="D20" s="42" t="s">
        <v>265</v>
      </c>
      <c r="E20" s="42" t="s">
        <v>61</v>
      </c>
    </row>
    <row r="21" spans="1:5" ht="11.25">
      <c r="A21" s="42" t="s">
        <v>316</v>
      </c>
      <c r="B21" s="42" t="s">
        <v>317</v>
      </c>
      <c r="C21" s="42" t="s">
        <v>318</v>
      </c>
      <c r="D21" s="42" t="s">
        <v>265</v>
      </c>
      <c r="E21" s="42" t="s">
        <v>61</v>
      </c>
    </row>
    <row r="22" spans="1:5" ht="11.25">
      <c r="A22" s="42" t="s">
        <v>316</v>
      </c>
      <c r="B22" s="42" t="s">
        <v>317</v>
      </c>
      <c r="C22" s="42" t="s">
        <v>318</v>
      </c>
      <c r="D22" s="42" t="s">
        <v>265</v>
      </c>
      <c r="E22" s="42" t="s">
        <v>61</v>
      </c>
    </row>
    <row r="23" spans="1:5" ht="11.25">
      <c r="A23" s="42" t="s">
        <v>319</v>
      </c>
      <c r="B23" s="42" t="s">
        <v>320</v>
      </c>
      <c r="C23" s="42" t="s">
        <v>321</v>
      </c>
      <c r="D23" s="42" t="s">
        <v>265</v>
      </c>
      <c r="E23" s="42" t="s">
        <v>61</v>
      </c>
    </row>
    <row r="24" spans="1:5" ht="11.25">
      <c r="A24" s="42" t="s">
        <v>322</v>
      </c>
      <c r="B24" s="42" t="s">
        <v>323</v>
      </c>
      <c r="C24" s="42" t="s">
        <v>324</v>
      </c>
      <c r="D24" s="42" t="s">
        <v>265</v>
      </c>
      <c r="E24" s="42" t="s">
        <v>61</v>
      </c>
    </row>
    <row r="25" spans="1:5" ht="11.25">
      <c r="A25" s="42" t="s">
        <v>325</v>
      </c>
      <c r="B25" s="42" t="s">
        <v>326</v>
      </c>
      <c r="C25" s="42" t="s">
        <v>327</v>
      </c>
      <c r="D25" s="42" t="s">
        <v>265</v>
      </c>
      <c r="E25" s="42" t="s">
        <v>61</v>
      </c>
    </row>
    <row r="26" spans="1:5" ht="11.25">
      <c r="A26" s="42" t="s">
        <v>328</v>
      </c>
      <c r="B26" s="42" t="s">
        <v>329</v>
      </c>
      <c r="C26" s="42" t="s">
        <v>330</v>
      </c>
      <c r="D26" s="42" t="s">
        <v>265</v>
      </c>
      <c r="E26" s="42" t="s">
        <v>61</v>
      </c>
    </row>
    <row r="27" spans="1:5" ht="11.25">
      <c r="A27" s="42" t="s">
        <v>331</v>
      </c>
      <c r="B27" s="42" t="s">
        <v>332</v>
      </c>
      <c r="C27" s="42" t="s">
        <v>324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338</v>
      </c>
      <c r="D29" s="42" t="s">
        <v>265</v>
      </c>
      <c r="E29" s="42" t="s">
        <v>61</v>
      </c>
    </row>
    <row r="30" spans="1:5" ht="11.25">
      <c r="A30" s="42" t="s">
        <v>339</v>
      </c>
      <c r="B30" s="42" t="s">
        <v>340</v>
      </c>
      <c r="C30" s="42" t="s">
        <v>315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271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271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350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353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356</v>
      </c>
      <c r="D36" s="42" t="s">
        <v>265</v>
      </c>
      <c r="E36" s="42" t="s">
        <v>61</v>
      </c>
    </row>
    <row r="37" spans="1:5" ht="11.25">
      <c r="A37" s="42" t="s">
        <v>357</v>
      </c>
      <c r="B37" s="42" t="s">
        <v>358</v>
      </c>
      <c r="C37" s="42" t="s">
        <v>315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315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353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353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367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370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373</v>
      </c>
      <c r="D43" s="42" t="s">
        <v>265</v>
      </c>
      <c r="E43" s="42" t="s">
        <v>61</v>
      </c>
    </row>
    <row r="44" spans="1:5" ht="11.25">
      <c r="A44" s="42" t="s">
        <v>374</v>
      </c>
      <c r="B44" s="42" t="s">
        <v>375</v>
      </c>
      <c r="C44" s="42" t="s">
        <v>376</v>
      </c>
      <c r="D44" s="42" t="s">
        <v>377</v>
      </c>
      <c r="E44" s="42" t="s">
        <v>61</v>
      </c>
    </row>
    <row r="45" spans="1:5" ht="11.25">
      <c r="A45" s="42" t="s">
        <v>378</v>
      </c>
      <c r="B45" s="42" t="s">
        <v>379</v>
      </c>
      <c r="C45" s="42" t="s">
        <v>380</v>
      </c>
      <c r="D45" s="42" t="s">
        <v>377</v>
      </c>
      <c r="E45" s="42" t="s">
        <v>61</v>
      </c>
    </row>
    <row r="46" spans="1:5" ht="11.25">
      <c r="A46" s="42" t="s">
        <v>381</v>
      </c>
      <c r="B46" s="42" t="s">
        <v>382</v>
      </c>
      <c r="C46" s="42" t="s">
        <v>324</v>
      </c>
      <c r="D46" s="42" t="s">
        <v>377</v>
      </c>
      <c r="E46" s="42" t="s">
        <v>61</v>
      </c>
    </row>
    <row r="47" spans="1:5" ht="11.25">
      <c r="A47" s="42" t="s">
        <v>383</v>
      </c>
      <c r="B47" s="42" t="s">
        <v>384</v>
      </c>
      <c r="C47" s="42" t="s">
        <v>385</v>
      </c>
      <c r="D47" s="42" t="s">
        <v>377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388</v>
      </c>
      <c r="D48" s="42" t="s">
        <v>377</v>
      </c>
      <c r="E48" s="42" t="s">
        <v>61</v>
      </c>
    </row>
    <row r="49" spans="1:5" ht="11.25">
      <c r="A49" s="42" t="s">
        <v>389</v>
      </c>
      <c r="B49" s="42" t="s">
        <v>390</v>
      </c>
      <c r="C49" s="42" t="s">
        <v>376</v>
      </c>
      <c r="D49" s="42" t="s">
        <v>377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377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396</v>
      </c>
      <c r="D51" s="42" t="s">
        <v>377</v>
      </c>
      <c r="E51" s="42" t="s">
        <v>61</v>
      </c>
    </row>
    <row r="52" spans="1:5" ht="11.25">
      <c r="A52" s="42" t="s">
        <v>397</v>
      </c>
      <c r="B52" s="42" t="s">
        <v>398</v>
      </c>
      <c r="C52" s="42" t="s">
        <v>399</v>
      </c>
      <c r="D52" s="42" t="s">
        <v>377</v>
      </c>
      <c r="E52" s="42" t="s">
        <v>61</v>
      </c>
    </row>
    <row r="53" spans="1:5" ht="11.25">
      <c r="A53" s="42" t="s">
        <v>400</v>
      </c>
      <c r="B53" s="42" t="s">
        <v>401</v>
      </c>
      <c r="C53" s="42" t="s">
        <v>402</v>
      </c>
      <c r="D53" s="42" t="s">
        <v>377</v>
      </c>
      <c r="E53" s="42" t="s">
        <v>61</v>
      </c>
    </row>
    <row r="54" spans="1:5" ht="11.25">
      <c r="A54" s="42" t="s">
        <v>403</v>
      </c>
      <c r="B54" s="42" t="s">
        <v>404</v>
      </c>
      <c r="C54" s="42" t="s">
        <v>405</v>
      </c>
      <c r="D54" s="42" t="s">
        <v>377</v>
      </c>
      <c r="E54" s="42" t="s">
        <v>61</v>
      </c>
    </row>
    <row r="55" spans="1:5" ht="11.25">
      <c r="A55" s="42" t="s">
        <v>406</v>
      </c>
      <c r="B55" s="42" t="s">
        <v>407</v>
      </c>
      <c r="C55" s="42" t="s">
        <v>343</v>
      </c>
      <c r="D55" s="42" t="s">
        <v>377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377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356</v>
      </c>
      <c r="D57" s="42" t="s">
        <v>377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315</v>
      </c>
      <c r="D58" s="42" t="s">
        <v>377</v>
      </c>
      <c r="E58" s="42" t="s">
        <v>61</v>
      </c>
    </row>
    <row r="59" spans="1:5" ht="11.25">
      <c r="A59" s="42" t="s">
        <v>415</v>
      </c>
      <c r="B59" s="42" t="s">
        <v>416</v>
      </c>
      <c r="C59" s="42" t="s">
        <v>417</v>
      </c>
      <c r="D59" s="42" t="s">
        <v>377</v>
      </c>
      <c r="E59" s="42" t="s">
        <v>61</v>
      </c>
    </row>
    <row r="60" spans="1:5" ht="11.25">
      <c r="A60" s="42" t="s">
        <v>418</v>
      </c>
      <c r="B60" s="42" t="s">
        <v>419</v>
      </c>
      <c r="C60" s="42" t="s">
        <v>420</v>
      </c>
      <c r="D60" s="42" t="s">
        <v>377</v>
      </c>
      <c r="E60" s="42" t="s">
        <v>61</v>
      </c>
    </row>
    <row r="61" spans="1:5" ht="11.25">
      <c r="A61" s="42" t="s">
        <v>421</v>
      </c>
      <c r="B61" s="42" t="s">
        <v>422</v>
      </c>
      <c r="C61" s="42" t="s">
        <v>423</v>
      </c>
      <c r="D61" s="42" t="s">
        <v>377</v>
      </c>
      <c r="E61" s="42" t="s">
        <v>61</v>
      </c>
    </row>
    <row r="62" spans="1:5" ht="11.25">
      <c r="A62" s="42" t="s">
        <v>424</v>
      </c>
      <c r="B62" s="42" t="s">
        <v>425</v>
      </c>
      <c r="C62" s="42" t="s">
        <v>420</v>
      </c>
      <c r="D62" s="42" t="s">
        <v>377</v>
      </c>
      <c r="E62" s="42" t="s">
        <v>61</v>
      </c>
    </row>
    <row r="63" spans="1:5" ht="11.25">
      <c r="A63" s="42" t="s">
        <v>426</v>
      </c>
      <c r="B63" s="42" t="s">
        <v>427</v>
      </c>
      <c r="C63" s="42" t="s">
        <v>428</v>
      </c>
      <c r="D63" s="42" t="s">
        <v>377</v>
      </c>
      <c r="E63" s="42" t="s">
        <v>61</v>
      </c>
    </row>
    <row r="64" spans="1:5" ht="11.25">
      <c r="A64" s="42" t="s">
        <v>429</v>
      </c>
      <c r="B64" s="42" t="s">
        <v>430</v>
      </c>
      <c r="C64" s="42" t="s">
        <v>431</v>
      </c>
      <c r="D64" s="42" t="s">
        <v>377</v>
      </c>
      <c r="E64" s="42" t="s">
        <v>61</v>
      </c>
    </row>
    <row r="65" spans="1:5" ht="11.25">
      <c r="A65" s="42" t="s">
        <v>432</v>
      </c>
      <c r="B65" s="42" t="s">
        <v>433</v>
      </c>
      <c r="C65" s="42" t="s">
        <v>312</v>
      </c>
      <c r="D65" s="42" t="s">
        <v>377</v>
      </c>
      <c r="E65" s="42" t="s">
        <v>61</v>
      </c>
    </row>
    <row r="66" spans="1:5" ht="11.25">
      <c r="A66" s="42" t="s">
        <v>434</v>
      </c>
      <c r="B66" s="42" t="s">
        <v>435</v>
      </c>
      <c r="C66" s="42" t="s">
        <v>405</v>
      </c>
      <c r="D66" s="42" t="s">
        <v>377</v>
      </c>
      <c r="E66" s="42" t="s">
        <v>61</v>
      </c>
    </row>
    <row r="67" spans="1:5" ht="11.25">
      <c r="A67" s="42" t="s">
        <v>436</v>
      </c>
      <c r="B67" s="42" t="s">
        <v>437</v>
      </c>
      <c r="C67" s="42" t="s">
        <v>438</v>
      </c>
      <c r="D67" s="42" t="s">
        <v>377</v>
      </c>
      <c r="E67" s="42" t="s">
        <v>61</v>
      </c>
    </row>
    <row r="68" spans="1:5" ht="11.25">
      <c r="A68" s="42" t="s">
        <v>439</v>
      </c>
      <c r="B68" s="42" t="s">
        <v>390</v>
      </c>
      <c r="C68" s="42" t="s">
        <v>440</v>
      </c>
      <c r="D68" s="42" t="s">
        <v>377</v>
      </c>
      <c r="E68" s="42" t="s">
        <v>61</v>
      </c>
    </row>
    <row r="69" spans="1:5" ht="11.25">
      <c r="A69" s="42" t="s">
        <v>441</v>
      </c>
      <c r="B69" s="42" t="s">
        <v>442</v>
      </c>
      <c r="C69" s="42" t="s">
        <v>271</v>
      </c>
      <c r="D69" s="42" t="s">
        <v>133</v>
      </c>
      <c r="E69" s="42" t="s">
        <v>61</v>
      </c>
    </row>
    <row r="70" spans="1:5" ht="11.25">
      <c r="A70" s="42" t="s">
        <v>443</v>
      </c>
      <c r="B70" s="42" t="s">
        <v>444</v>
      </c>
      <c r="C70" s="42" t="s">
        <v>445</v>
      </c>
      <c r="D70" s="42" t="s">
        <v>133</v>
      </c>
      <c r="E70" s="42" t="s">
        <v>61</v>
      </c>
    </row>
    <row r="71" spans="1:5" ht="11.25">
      <c r="A71" s="42" t="s">
        <v>446</v>
      </c>
      <c r="B71" s="42" t="s">
        <v>447</v>
      </c>
      <c r="C71" s="42" t="s">
        <v>294</v>
      </c>
      <c r="D71" s="42" t="s">
        <v>133</v>
      </c>
      <c r="E71" s="42" t="s">
        <v>61</v>
      </c>
    </row>
    <row r="72" spans="1:5" ht="11.25">
      <c r="A72" s="42" t="s">
        <v>448</v>
      </c>
      <c r="B72" s="42" t="s">
        <v>449</v>
      </c>
      <c r="C72" s="42" t="s">
        <v>450</v>
      </c>
      <c r="D72" s="42" t="s">
        <v>133</v>
      </c>
      <c r="E72" s="42" t="s">
        <v>61</v>
      </c>
    </row>
    <row r="73" spans="1:5" ht="11.25">
      <c r="A73" s="42" t="s">
        <v>451</v>
      </c>
      <c r="B73" s="42" t="s">
        <v>452</v>
      </c>
      <c r="C73" s="42" t="s">
        <v>343</v>
      </c>
      <c r="D73" s="42" t="s">
        <v>133</v>
      </c>
      <c r="E73" s="42" t="s">
        <v>61</v>
      </c>
    </row>
    <row r="74" spans="1:5" ht="11.25">
      <c r="A74" s="42" t="s">
        <v>453</v>
      </c>
      <c r="B74" s="42" t="s">
        <v>454</v>
      </c>
      <c r="C74" s="42" t="s">
        <v>324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405</v>
      </c>
      <c r="D75" s="42" t="s">
        <v>133</v>
      </c>
      <c r="E75" s="42" t="s">
        <v>61</v>
      </c>
    </row>
    <row r="76" spans="1:5" ht="11.25">
      <c r="A76" s="42" t="s">
        <v>457</v>
      </c>
      <c r="B76" s="42" t="s">
        <v>458</v>
      </c>
      <c r="C76" s="42" t="s">
        <v>459</v>
      </c>
      <c r="D76" s="42" t="s">
        <v>133</v>
      </c>
      <c r="E76" s="42" t="s">
        <v>61</v>
      </c>
    </row>
    <row r="77" spans="1:5" ht="11.25">
      <c r="A77" s="42" t="s">
        <v>460</v>
      </c>
      <c r="B77" s="42" t="s">
        <v>461</v>
      </c>
      <c r="C77" s="42" t="s">
        <v>271</v>
      </c>
      <c r="D77" s="42" t="s">
        <v>133</v>
      </c>
      <c r="E77" s="42" t="s">
        <v>61</v>
      </c>
    </row>
    <row r="78" spans="1:5" ht="11.25">
      <c r="A78" s="42" t="s">
        <v>462</v>
      </c>
      <c r="B78" s="42" t="s">
        <v>463</v>
      </c>
      <c r="C78" s="42" t="s">
        <v>464</v>
      </c>
      <c r="D78" s="42" t="s">
        <v>133</v>
      </c>
      <c r="E78" s="42" t="s">
        <v>61</v>
      </c>
    </row>
    <row r="79" spans="1:5" ht="11.25">
      <c r="A79" s="42" t="s">
        <v>275</v>
      </c>
      <c r="B79" s="42" t="s">
        <v>276</v>
      </c>
      <c r="C79" s="42" t="s">
        <v>277</v>
      </c>
      <c r="D79" s="42" t="s">
        <v>133</v>
      </c>
      <c r="E79" s="42" t="s">
        <v>61</v>
      </c>
    </row>
    <row r="80" spans="1:5" ht="11.25">
      <c r="A80" s="42" t="s">
        <v>465</v>
      </c>
      <c r="B80" s="42" t="s">
        <v>466</v>
      </c>
      <c r="C80" s="42" t="s">
        <v>327</v>
      </c>
      <c r="D80" s="42" t="s">
        <v>133</v>
      </c>
      <c r="E80" s="42" t="s">
        <v>61</v>
      </c>
    </row>
    <row r="81" spans="1:5" ht="11.25">
      <c r="A81" s="42" t="s">
        <v>467</v>
      </c>
      <c r="B81" s="42" t="s">
        <v>468</v>
      </c>
      <c r="C81" s="42" t="s">
        <v>388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471</v>
      </c>
      <c r="D82" s="42" t="s">
        <v>133</v>
      </c>
      <c r="E82" s="42" t="s">
        <v>61</v>
      </c>
    </row>
    <row r="83" spans="1:5" ht="11.25">
      <c r="A83" s="42" t="s">
        <v>472</v>
      </c>
      <c r="B83" s="42" t="s">
        <v>473</v>
      </c>
      <c r="C83" s="42" t="s">
        <v>338</v>
      </c>
      <c r="D83" s="42" t="s">
        <v>133</v>
      </c>
      <c r="E83" s="42" t="s">
        <v>61</v>
      </c>
    </row>
    <row r="84" spans="1:5" ht="11.25">
      <c r="A84" s="42" t="s">
        <v>474</v>
      </c>
      <c r="B84" s="42" t="s">
        <v>475</v>
      </c>
      <c r="C84" s="42" t="s">
        <v>405</v>
      </c>
      <c r="D84" s="42" t="s">
        <v>133</v>
      </c>
      <c r="E84" s="42" t="s">
        <v>61</v>
      </c>
    </row>
    <row r="85" spans="1:5" ht="11.25">
      <c r="A85" s="42" t="s">
        <v>476</v>
      </c>
      <c r="B85" s="42" t="s">
        <v>477</v>
      </c>
      <c r="C85" s="42" t="s">
        <v>478</v>
      </c>
      <c r="D85" s="42" t="s">
        <v>133</v>
      </c>
      <c r="E85" s="42" t="s">
        <v>61</v>
      </c>
    </row>
    <row r="86" spans="1:5" ht="11.25">
      <c r="A86" s="42" t="s">
        <v>479</v>
      </c>
      <c r="B86" s="42" t="s">
        <v>480</v>
      </c>
      <c r="C86" s="42" t="s">
        <v>478</v>
      </c>
      <c r="D86" s="42" t="s">
        <v>133</v>
      </c>
      <c r="E86" s="42" t="s">
        <v>61</v>
      </c>
    </row>
    <row r="87" spans="1:5" ht="11.25">
      <c r="A87" s="42" t="s">
        <v>481</v>
      </c>
      <c r="B87" s="42" t="s">
        <v>482</v>
      </c>
      <c r="C87" s="42" t="s">
        <v>483</v>
      </c>
      <c r="D87" s="42" t="s">
        <v>133</v>
      </c>
      <c r="E87" s="42" t="s">
        <v>61</v>
      </c>
    </row>
    <row r="88" spans="1:5" ht="11.25">
      <c r="A88" s="42" t="s">
        <v>484</v>
      </c>
      <c r="B88" s="42" t="s">
        <v>485</v>
      </c>
      <c r="C88" s="42" t="s">
        <v>486</v>
      </c>
      <c r="D88" s="42" t="s">
        <v>133</v>
      </c>
      <c r="E88" s="42" t="s">
        <v>61</v>
      </c>
    </row>
    <row r="89" spans="1:5" ht="11.25">
      <c r="A89" s="42" t="s">
        <v>487</v>
      </c>
      <c r="B89" s="42" t="s">
        <v>488</v>
      </c>
      <c r="C89" s="42" t="s">
        <v>327</v>
      </c>
      <c r="D89" s="42" t="s">
        <v>133</v>
      </c>
      <c r="E89" s="42" t="s">
        <v>61</v>
      </c>
    </row>
    <row r="90" spans="1:5" ht="11.25">
      <c r="A90" s="42" t="s">
        <v>489</v>
      </c>
      <c r="B90" s="42" t="s">
        <v>490</v>
      </c>
      <c r="C90" s="42" t="s">
        <v>327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271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271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271</v>
      </c>
      <c r="D93" s="42" t="s">
        <v>133</v>
      </c>
      <c r="E93" s="42" t="s">
        <v>61</v>
      </c>
    </row>
    <row r="94" spans="1:5" ht="11.25">
      <c r="A94" s="42" t="s">
        <v>497</v>
      </c>
      <c r="B94" s="42" t="s">
        <v>498</v>
      </c>
      <c r="C94" s="42" t="s">
        <v>450</v>
      </c>
      <c r="D94" s="42" t="s">
        <v>133</v>
      </c>
      <c r="E94" s="42" t="s">
        <v>61</v>
      </c>
    </row>
    <row r="95" spans="1:5" ht="11.25">
      <c r="A95" s="42" t="s">
        <v>304</v>
      </c>
      <c r="B95" s="42" t="s">
        <v>305</v>
      </c>
      <c r="C95" s="42" t="s">
        <v>306</v>
      </c>
      <c r="D95" s="42" t="s">
        <v>133</v>
      </c>
      <c r="E95" s="42" t="s">
        <v>61</v>
      </c>
    </row>
    <row r="96" spans="1:5" ht="11.25">
      <c r="A96" s="42" t="s">
        <v>499</v>
      </c>
      <c r="B96" s="42" t="s">
        <v>500</v>
      </c>
      <c r="C96" s="42" t="s">
        <v>405</v>
      </c>
      <c r="D96" s="42" t="s">
        <v>133</v>
      </c>
      <c r="E96" s="42" t="s">
        <v>61</v>
      </c>
    </row>
    <row r="97" spans="1:5" ht="11.25">
      <c r="A97" s="42" t="s">
        <v>307</v>
      </c>
      <c r="B97" s="42" t="s">
        <v>308</v>
      </c>
      <c r="C97" s="42" t="s">
        <v>309</v>
      </c>
      <c r="D97" s="42" t="s">
        <v>133</v>
      </c>
      <c r="E97" s="42" t="s">
        <v>61</v>
      </c>
    </row>
    <row r="98" spans="1:5" ht="11.25">
      <c r="A98" s="42" t="s">
        <v>501</v>
      </c>
      <c r="B98" s="42" t="s">
        <v>502</v>
      </c>
      <c r="C98" s="42" t="s">
        <v>503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327</v>
      </c>
      <c r="D99" s="42" t="s">
        <v>133</v>
      </c>
      <c r="E99" s="42" t="s">
        <v>61</v>
      </c>
    </row>
    <row r="100" spans="1:5" ht="11.25">
      <c r="A100" s="42" t="s">
        <v>506</v>
      </c>
      <c r="B100" s="42" t="s">
        <v>507</v>
      </c>
      <c r="C100" s="42" t="s">
        <v>264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343</v>
      </c>
      <c r="D101" s="42" t="s">
        <v>133</v>
      </c>
      <c r="E101" s="42" t="s">
        <v>61</v>
      </c>
    </row>
    <row r="102" spans="1:5" ht="11.25">
      <c r="A102" s="42" t="s">
        <v>510</v>
      </c>
      <c r="B102" s="42" t="s">
        <v>511</v>
      </c>
      <c r="C102" s="42" t="s">
        <v>512</v>
      </c>
      <c r="D102" s="42" t="s">
        <v>133</v>
      </c>
      <c r="E102" s="42" t="s">
        <v>61</v>
      </c>
    </row>
    <row r="103" spans="1:5" ht="11.25">
      <c r="A103" s="42" t="s">
        <v>513</v>
      </c>
      <c r="B103" s="42" t="s">
        <v>514</v>
      </c>
      <c r="C103" s="42" t="s">
        <v>324</v>
      </c>
      <c r="D103" s="42" t="s">
        <v>133</v>
      </c>
      <c r="E103" s="42" t="s">
        <v>61</v>
      </c>
    </row>
    <row r="104" spans="1:5" ht="11.25">
      <c r="A104" s="42" t="s">
        <v>515</v>
      </c>
      <c r="B104" s="42" t="s">
        <v>516</v>
      </c>
      <c r="C104" s="42" t="s">
        <v>483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324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521</v>
      </c>
      <c r="D106" s="42" t="s">
        <v>133</v>
      </c>
      <c r="E106" s="42" t="s">
        <v>61</v>
      </c>
    </row>
    <row r="107" spans="1:5" ht="11.25">
      <c r="A107" s="42" t="s">
        <v>522</v>
      </c>
      <c r="B107" s="42" t="s">
        <v>523</v>
      </c>
      <c r="C107" s="42" t="s">
        <v>524</v>
      </c>
      <c r="D107" s="42" t="s">
        <v>133</v>
      </c>
      <c r="E107" s="42" t="s">
        <v>61</v>
      </c>
    </row>
    <row r="108" spans="1:5" ht="11.25">
      <c r="A108" s="42" t="s">
        <v>525</v>
      </c>
      <c r="B108" s="42" t="s">
        <v>526</v>
      </c>
      <c r="C108" s="42" t="s">
        <v>315</v>
      </c>
      <c r="D108" s="42" t="s">
        <v>133</v>
      </c>
      <c r="E108" s="42" t="s">
        <v>61</v>
      </c>
    </row>
    <row r="109" spans="1:5" ht="11.25">
      <c r="A109" s="42" t="s">
        <v>527</v>
      </c>
      <c r="B109" s="42" t="s">
        <v>528</v>
      </c>
      <c r="C109" s="42" t="s">
        <v>529</v>
      </c>
      <c r="D109" s="42" t="s">
        <v>133</v>
      </c>
      <c r="E109" s="42" t="s">
        <v>61</v>
      </c>
    </row>
    <row r="110" spans="1:5" ht="11.25">
      <c r="A110" s="42" t="s">
        <v>530</v>
      </c>
      <c r="B110" s="42" t="s">
        <v>531</v>
      </c>
      <c r="C110" s="42" t="s">
        <v>405</v>
      </c>
      <c r="D110" s="42" t="s">
        <v>133</v>
      </c>
      <c r="E110" s="42" t="s">
        <v>61</v>
      </c>
    </row>
    <row r="111" spans="1:5" ht="11.25">
      <c r="A111" s="42" t="s">
        <v>532</v>
      </c>
      <c r="B111" s="42" t="s">
        <v>533</v>
      </c>
      <c r="C111" s="42" t="s">
        <v>350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350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385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343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388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544</v>
      </c>
      <c r="D116" s="42" t="s">
        <v>133</v>
      </c>
      <c r="E116" s="42" t="s">
        <v>61</v>
      </c>
    </row>
    <row r="117" spans="1:5" ht="11.25">
      <c r="A117" s="42" t="s">
        <v>545</v>
      </c>
      <c r="B117" s="42" t="s">
        <v>546</v>
      </c>
      <c r="C117" s="42" t="s">
        <v>315</v>
      </c>
      <c r="D117" s="42" t="s">
        <v>133</v>
      </c>
      <c r="E117" s="42" t="s">
        <v>61</v>
      </c>
    </row>
    <row r="118" spans="1:5" ht="11.25">
      <c r="A118" s="42" t="s">
        <v>547</v>
      </c>
      <c r="B118" s="42" t="s">
        <v>548</v>
      </c>
      <c r="C118" s="42" t="s">
        <v>343</v>
      </c>
      <c r="D118" s="42" t="s">
        <v>133</v>
      </c>
      <c r="E118" s="42" t="s">
        <v>61</v>
      </c>
    </row>
    <row r="119" spans="1:5" ht="11.25">
      <c r="A119" s="42" t="s">
        <v>549</v>
      </c>
      <c r="B119" s="42" t="s">
        <v>550</v>
      </c>
      <c r="C119" s="42" t="s">
        <v>268</v>
      </c>
      <c r="D119" s="42" t="s">
        <v>133</v>
      </c>
      <c r="E119" s="42" t="s">
        <v>61</v>
      </c>
    </row>
    <row r="120" spans="1:5" ht="11.25">
      <c r="A120" s="42" t="s">
        <v>551</v>
      </c>
      <c r="B120" s="42" t="s">
        <v>552</v>
      </c>
      <c r="C120" s="42" t="s">
        <v>338</v>
      </c>
      <c r="D120" s="42" t="s">
        <v>133</v>
      </c>
      <c r="E120" s="42" t="s">
        <v>61</v>
      </c>
    </row>
    <row r="121" spans="1:5" ht="11.25">
      <c r="A121" s="42" t="s">
        <v>553</v>
      </c>
      <c r="B121" s="42" t="s">
        <v>554</v>
      </c>
      <c r="C121" s="42" t="s">
        <v>271</v>
      </c>
      <c r="D121" s="42" t="s">
        <v>133</v>
      </c>
      <c r="E121" s="42" t="s">
        <v>61</v>
      </c>
    </row>
    <row r="122" spans="1:5" ht="11.25">
      <c r="A122" s="42" t="s">
        <v>555</v>
      </c>
      <c r="B122" s="42" t="s">
        <v>556</v>
      </c>
      <c r="C122" s="42" t="s">
        <v>324</v>
      </c>
      <c r="D122" s="42" t="s">
        <v>133</v>
      </c>
      <c r="E122" s="42" t="s">
        <v>61</v>
      </c>
    </row>
    <row r="123" spans="1:5" ht="11.25">
      <c r="A123" s="42" t="s">
        <v>557</v>
      </c>
      <c r="B123" s="42" t="s">
        <v>558</v>
      </c>
      <c r="C123" s="42" t="s">
        <v>315</v>
      </c>
      <c r="D123" s="42" t="s">
        <v>133</v>
      </c>
      <c r="E123" s="42" t="s">
        <v>61</v>
      </c>
    </row>
    <row r="124" spans="1:5" ht="11.25">
      <c r="A124" s="42" t="s">
        <v>559</v>
      </c>
      <c r="B124" s="42" t="s">
        <v>560</v>
      </c>
      <c r="C124" s="42" t="s">
        <v>350</v>
      </c>
      <c r="D124" s="42" t="s">
        <v>133</v>
      </c>
      <c r="E124" s="42" t="s">
        <v>61</v>
      </c>
    </row>
    <row r="125" spans="1:5" ht="11.25">
      <c r="A125" s="42" t="s">
        <v>561</v>
      </c>
      <c r="B125" s="42" t="s">
        <v>562</v>
      </c>
      <c r="C125" s="42" t="s">
        <v>315</v>
      </c>
      <c r="D125" s="42" t="s">
        <v>133</v>
      </c>
      <c r="E125" s="42" t="s">
        <v>61</v>
      </c>
    </row>
    <row r="126" spans="1:5" ht="11.25">
      <c r="A126" s="42" t="s">
        <v>563</v>
      </c>
      <c r="B126" s="42" t="s">
        <v>564</v>
      </c>
      <c r="C126" s="42" t="s">
        <v>271</v>
      </c>
      <c r="D126" s="42" t="s">
        <v>133</v>
      </c>
      <c r="E126" s="42" t="s">
        <v>61</v>
      </c>
    </row>
    <row r="127" spans="1:5" ht="11.25">
      <c r="A127" s="42" t="s">
        <v>565</v>
      </c>
      <c r="B127" s="42" t="s">
        <v>566</v>
      </c>
      <c r="C127" s="42" t="s">
        <v>567</v>
      </c>
      <c r="D127" s="42" t="s">
        <v>133</v>
      </c>
      <c r="E127" s="42" t="s">
        <v>61</v>
      </c>
    </row>
    <row r="128" spans="1:5" ht="11.25">
      <c r="A128" s="42" t="s">
        <v>568</v>
      </c>
      <c r="B128" s="42" t="s">
        <v>569</v>
      </c>
      <c r="C128" s="42" t="s">
        <v>335</v>
      </c>
      <c r="D128" s="42" t="s">
        <v>133</v>
      </c>
      <c r="E128" s="42" t="s">
        <v>61</v>
      </c>
    </row>
    <row r="129" spans="1:5" ht="11.25">
      <c r="A129" s="42" t="s">
        <v>570</v>
      </c>
      <c r="B129" s="42" t="s">
        <v>571</v>
      </c>
      <c r="C129" s="42" t="s">
        <v>388</v>
      </c>
      <c r="D129" s="42" t="s">
        <v>133</v>
      </c>
      <c r="E129" s="42" t="s">
        <v>61</v>
      </c>
    </row>
    <row r="130" spans="1:5" ht="11.25">
      <c r="A130" s="42" t="s">
        <v>572</v>
      </c>
      <c r="B130" s="42" t="s">
        <v>573</v>
      </c>
      <c r="C130" s="42" t="s">
        <v>574</v>
      </c>
      <c r="D130" s="42" t="s">
        <v>133</v>
      </c>
      <c r="E130" s="42" t="s">
        <v>61</v>
      </c>
    </row>
    <row r="131" spans="1:5" ht="11.25">
      <c r="A131" s="42" t="s">
        <v>575</v>
      </c>
      <c r="B131" s="42" t="s">
        <v>576</v>
      </c>
      <c r="C131" s="42" t="s">
        <v>327</v>
      </c>
      <c r="D131" s="42" t="s">
        <v>133</v>
      </c>
      <c r="E131" s="42" t="s">
        <v>61</v>
      </c>
    </row>
    <row r="132" spans="1:5" ht="11.25">
      <c r="A132" s="42" t="s">
        <v>577</v>
      </c>
      <c r="B132" s="42" t="s">
        <v>578</v>
      </c>
      <c r="C132" s="42" t="s">
        <v>405</v>
      </c>
      <c r="D132" s="42" t="s">
        <v>133</v>
      </c>
      <c r="E132" s="42" t="s">
        <v>61</v>
      </c>
    </row>
    <row r="133" spans="1:5" ht="11.25">
      <c r="A133" s="42" t="s">
        <v>579</v>
      </c>
      <c r="B133" s="42" t="s">
        <v>580</v>
      </c>
      <c r="C133" s="42" t="s">
        <v>388</v>
      </c>
      <c r="D133" s="42" t="s">
        <v>133</v>
      </c>
      <c r="E133" s="42" t="s">
        <v>61</v>
      </c>
    </row>
    <row r="134" spans="1:5" ht="11.25">
      <c r="A134" s="42" t="s">
        <v>581</v>
      </c>
      <c r="B134" s="42" t="s">
        <v>582</v>
      </c>
      <c r="C134" s="42" t="s">
        <v>388</v>
      </c>
      <c r="D134" s="42" t="s">
        <v>133</v>
      </c>
      <c r="E134" s="42" t="s">
        <v>61</v>
      </c>
    </row>
    <row r="135" spans="1:5" ht="11.25">
      <c r="A135" s="42" t="s">
        <v>583</v>
      </c>
      <c r="B135" s="42" t="s">
        <v>584</v>
      </c>
      <c r="C135" s="42" t="s">
        <v>405</v>
      </c>
      <c r="D135" s="42" t="s">
        <v>133</v>
      </c>
      <c r="E135" s="42" t="s">
        <v>61</v>
      </c>
    </row>
    <row r="136" spans="1:5" ht="11.25">
      <c r="A136" s="42" t="s">
        <v>585</v>
      </c>
      <c r="B136" s="42" t="s">
        <v>586</v>
      </c>
      <c r="C136" s="42" t="s">
        <v>388</v>
      </c>
      <c r="D136" s="42" t="s">
        <v>133</v>
      </c>
      <c r="E136" s="42" t="s">
        <v>61</v>
      </c>
    </row>
    <row r="137" spans="1:5" ht="11.25">
      <c r="A137" s="42" t="s">
        <v>587</v>
      </c>
      <c r="B137" s="42" t="s">
        <v>588</v>
      </c>
      <c r="C137" s="42" t="s">
        <v>405</v>
      </c>
      <c r="D137" s="42" t="s">
        <v>133</v>
      </c>
      <c r="E137" s="42" t="s">
        <v>61</v>
      </c>
    </row>
    <row r="138" spans="1:5" ht="11.25">
      <c r="A138" s="42" t="s">
        <v>589</v>
      </c>
      <c r="B138" s="42" t="s">
        <v>590</v>
      </c>
      <c r="C138" s="42" t="s">
        <v>405</v>
      </c>
      <c r="D138" s="42" t="s">
        <v>133</v>
      </c>
      <c r="E138" s="42" t="s">
        <v>61</v>
      </c>
    </row>
    <row r="139" spans="1:5" ht="11.25">
      <c r="A139" s="42" t="s">
        <v>591</v>
      </c>
      <c r="B139" s="42" t="s">
        <v>592</v>
      </c>
      <c r="C139" s="42" t="s">
        <v>388</v>
      </c>
      <c r="D139" s="42" t="s">
        <v>133</v>
      </c>
      <c r="E139" s="42" t="s">
        <v>61</v>
      </c>
    </row>
    <row r="140" spans="1:5" ht="11.25">
      <c r="A140" s="42" t="s">
        <v>593</v>
      </c>
      <c r="B140" s="42" t="s">
        <v>594</v>
      </c>
      <c r="C140" s="42" t="s">
        <v>595</v>
      </c>
      <c r="D140" s="42" t="s">
        <v>133</v>
      </c>
      <c r="E140" s="42" t="s">
        <v>61</v>
      </c>
    </row>
    <row r="141" spans="1:5" ht="11.25">
      <c r="A141" s="42" t="s">
        <v>596</v>
      </c>
      <c r="B141" s="42" t="s">
        <v>597</v>
      </c>
      <c r="C141" s="42" t="s">
        <v>343</v>
      </c>
      <c r="D141" s="42" t="s">
        <v>133</v>
      </c>
      <c r="E141" s="42" t="s">
        <v>61</v>
      </c>
    </row>
    <row r="142" spans="1:5" ht="11.25">
      <c r="A142" s="42" t="s">
        <v>598</v>
      </c>
      <c r="B142" s="42" t="s">
        <v>599</v>
      </c>
      <c r="C142" s="42" t="s">
        <v>327</v>
      </c>
      <c r="D142" s="42" t="s">
        <v>133</v>
      </c>
      <c r="E142" s="42" t="s">
        <v>61</v>
      </c>
    </row>
    <row r="143" spans="1:5" ht="11.25">
      <c r="A143" s="42" t="s">
        <v>600</v>
      </c>
      <c r="B143" s="42" t="s">
        <v>601</v>
      </c>
      <c r="C143" s="42" t="s">
        <v>303</v>
      </c>
      <c r="D143" s="42" t="s">
        <v>133</v>
      </c>
      <c r="E143" s="42" t="s">
        <v>61</v>
      </c>
    </row>
    <row r="144" spans="1:5" ht="11.25">
      <c r="A144" s="42" t="s">
        <v>602</v>
      </c>
      <c r="B144" s="42" t="s">
        <v>603</v>
      </c>
      <c r="C144" s="42" t="s">
        <v>388</v>
      </c>
      <c r="D144" s="42" t="s">
        <v>133</v>
      </c>
      <c r="E144" s="42" t="s">
        <v>61</v>
      </c>
    </row>
    <row r="145" spans="1:5" ht="11.25">
      <c r="A145" s="42" t="s">
        <v>604</v>
      </c>
      <c r="B145" s="42" t="s">
        <v>605</v>
      </c>
      <c r="C145" s="42" t="s">
        <v>312</v>
      </c>
      <c r="D145" s="42" t="s">
        <v>133</v>
      </c>
      <c r="E145" s="42" t="s">
        <v>61</v>
      </c>
    </row>
    <row r="146" spans="1:5" ht="11.25">
      <c r="A146" s="42" t="s">
        <v>606</v>
      </c>
      <c r="B146" s="42" t="s">
        <v>607</v>
      </c>
      <c r="C146" s="42" t="s">
        <v>271</v>
      </c>
      <c r="D146" s="42" t="s">
        <v>133</v>
      </c>
      <c r="E146" s="42" t="s">
        <v>61</v>
      </c>
    </row>
    <row r="147" spans="1:5" ht="11.25">
      <c r="A147" s="42" t="s">
        <v>608</v>
      </c>
      <c r="B147" s="42" t="s">
        <v>609</v>
      </c>
      <c r="C147" s="42" t="s">
        <v>343</v>
      </c>
      <c r="D147" s="42" t="s">
        <v>133</v>
      </c>
      <c r="E147" s="42" t="s">
        <v>61</v>
      </c>
    </row>
    <row r="148" spans="1:5" ht="11.25">
      <c r="A148" s="42" t="s">
        <v>610</v>
      </c>
      <c r="B148" s="42" t="s">
        <v>611</v>
      </c>
      <c r="C148" s="42" t="s">
        <v>315</v>
      </c>
      <c r="D148" s="42" t="s">
        <v>133</v>
      </c>
      <c r="E148" s="42" t="s">
        <v>61</v>
      </c>
    </row>
    <row r="149" spans="1:5" ht="11.25">
      <c r="A149" s="42" t="s">
        <v>612</v>
      </c>
      <c r="B149" s="42" t="s">
        <v>613</v>
      </c>
      <c r="C149" s="42" t="s">
        <v>388</v>
      </c>
      <c r="D149" s="42" t="s">
        <v>133</v>
      </c>
      <c r="E149" s="42" t="s">
        <v>61</v>
      </c>
    </row>
    <row r="150" spans="1:5" ht="11.25">
      <c r="A150" s="42" t="s">
        <v>614</v>
      </c>
      <c r="B150" s="42" t="s">
        <v>615</v>
      </c>
      <c r="C150" s="42" t="s">
        <v>327</v>
      </c>
      <c r="D150" s="42" t="s">
        <v>133</v>
      </c>
      <c r="E150" s="42" t="s">
        <v>61</v>
      </c>
    </row>
    <row r="151" spans="1:5" ht="11.25">
      <c r="A151" s="42" t="s">
        <v>616</v>
      </c>
      <c r="B151" s="42" t="s">
        <v>617</v>
      </c>
      <c r="C151" s="42" t="s">
        <v>388</v>
      </c>
      <c r="D151" s="42" t="s">
        <v>133</v>
      </c>
      <c r="E151" s="42" t="s">
        <v>61</v>
      </c>
    </row>
    <row r="152" spans="1:5" ht="11.25">
      <c r="A152" s="42" t="s">
        <v>618</v>
      </c>
      <c r="B152" s="42" t="s">
        <v>619</v>
      </c>
      <c r="C152" s="42" t="s">
        <v>620</v>
      </c>
      <c r="D152" s="42" t="s">
        <v>133</v>
      </c>
      <c r="E152" s="42" t="s">
        <v>61</v>
      </c>
    </row>
    <row r="153" spans="1:5" ht="11.25">
      <c r="A153" s="42" t="s">
        <v>348</v>
      </c>
      <c r="B153" s="42" t="s">
        <v>349</v>
      </c>
      <c r="C153" s="42" t="s">
        <v>350</v>
      </c>
      <c r="D153" s="42" t="s">
        <v>133</v>
      </c>
      <c r="E153" s="42" t="s">
        <v>61</v>
      </c>
    </row>
    <row r="154" spans="1:5" ht="11.25">
      <c r="A154" s="42" t="s">
        <v>621</v>
      </c>
      <c r="B154" s="42" t="s">
        <v>622</v>
      </c>
      <c r="C154" s="42" t="s">
        <v>343</v>
      </c>
      <c r="D154" s="42" t="s">
        <v>133</v>
      </c>
      <c r="E154" s="42" t="s">
        <v>61</v>
      </c>
    </row>
    <row r="155" spans="1:5" ht="11.25">
      <c r="A155" s="42" t="s">
        <v>623</v>
      </c>
      <c r="B155" s="42" t="s">
        <v>624</v>
      </c>
      <c r="C155" s="42" t="s">
        <v>343</v>
      </c>
      <c r="D155" s="42" t="s">
        <v>133</v>
      </c>
      <c r="E155" s="42" t="s">
        <v>61</v>
      </c>
    </row>
    <row r="156" spans="1:5" ht="11.25">
      <c r="A156" s="42" t="s">
        <v>625</v>
      </c>
      <c r="B156" s="42" t="s">
        <v>626</v>
      </c>
      <c r="C156" s="42" t="s">
        <v>303</v>
      </c>
      <c r="D156" s="42" t="s">
        <v>133</v>
      </c>
      <c r="E156" s="42" t="s">
        <v>61</v>
      </c>
    </row>
    <row r="157" spans="1:5" ht="11.25">
      <c r="A157" s="42" t="s">
        <v>627</v>
      </c>
      <c r="B157" s="42" t="s">
        <v>628</v>
      </c>
      <c r="C157" s="42" t="s">
        <v>388</v>
      </c>
      <c r="D157" s="42" t="s">
        <v>133</v>
      </c>
      <c r="E157" s="42" t="s">
        <v>61</v>
      </c>
    </row>
    <row r="158" spans="1:5" ht="11.25">
      <c r="A158" s="42" t="s">
        <v>629</v>
      </c>
      <c r="B158" s="42" t="s">
        <v>630</v>
      </c>
      <c r="C158" s="42" t="s">
        <v>312</v>
      </c>
      <c r="D158" s="42" t="s">
        <v>133</v>
      </c>
      <c r="E158" s="42" t="s">
        <v>61</v>
      </c>
    </row>
    <row r="159" spans="1:5" ht="11.25">
      <c r="A159" s="42" t="s">
        <v>631</v>
      </c>
      <c r="B159" s="42" t="s">
        <v>632</v>
      </c>
      <c r="C159" s="42" t="s">
        <v>388</v>
      </c>
      <c r="D159" s="42" t="s">
        <v>133</v>
      </c>
      <c r="E159" s="42" t="s">
        <v>61</v>
      </c>
    </row>
    <row r="160" spans="1:5" ht="11.25">
      <c r="A160" s="42" t="s">
        <v>633</v>
      </c>
      <c r="B160" s="42" t="s">
        <v>634</v>
      </c>
      <c r="C160" s="42" t="s">
        <v>595</v>
      </c>
      <c r="D160" s="42" t="s">
        <v>133</v>
      </c>
      <c r="E160" s="42" t="s">
        <v>61</v>
      </c>
    </row>
    <row r="161" spans="1:5" ht="11.25">
      <c r="A161" s="42" t="s">
        <v>635</v>
      </c>
      <c r="B161" s="42" t="s">
        <v>636</v>
      </c>
      <c r="C161" s="42" t="s">
        <v>327</v>
      </c>
      <c r="D161" s="42" t="s">
        <v>133</v>
      </c>
      <c r="E161" s="42" t="s">
        <v>61</v>
      </c>
    </row>
    <row r="162" spans="1:5" ht="11.25">
      <c r="A162" s="42" t="s">
        <v>637</v>
      </c>
      <c r="B162" s="42" t="s">
        <v>638</v>
      </c>
      <c r="C162" s="42" t="s">
        <v>639</v>
      </c>
      <c r="D162" s="42" t="s">
        <v>133</v>
      </c>
      <c r="E162" s="42" t="s">
        <v>61</v>
      </c>
    </row>
    <row r="163" spans="1:5" ht="11.25">
      <c r="A163" s="42" t="s">
        <v>640</v>
      </c>
      <c r="B163" s="42" t="s">
        <v>641</v>
      </c>
      <c r="C163" s="42" t="s">
        <v>350</v>
      </c>
      <c r="D163" s="42" t="s">
        <v>133</v>
      </c>
      <c r="E163" s="42" t="s">
        <v>61</v>
      </c>
    </row>
    <row r="164" spans="1:5" ht="11.25">
      <c r="A164" s="42" t="s">
        <v>642</v>
      </c>
      <c r="B164" s="42" t="s">
        <v>643</v>
      </c>
      <c r="C164" s="42" t="s">
        <v>327</v>
      </c>
      <c r="D164" s="42" t="s">
        <v>133</v>
      </c>
      <c r="E164" s="42" t="s">
        <v>61</v>
      </c>
    </row>
    <row r="165" spans="1:5" ht="11.25">
      <c r="A165" s="42" t="s">
        <v>644</v>
      </c>
      <c r="B165" s="42" t="s">
        <v>645</v>
      </c>
      <c r="C165" s="42" t="s">
        <v>312</v>
      </c>
      <c r="D165" s="42" t="s">
        <v>133</v>
      </c>
      <c r="E165" s="42" t="s">
        <v>61</v>
      </c>
    </row>
    <row r="166" spans="1:5" ht="11.25">
      <c r="A166" s="42" t="s">
        <v>646</v>
      </c>
      <c r="B166" s="42" t="s">
        <v>647</v>
      </c>
      <c r="C166" s="42" t="s">
        <v>388</v>
      </c>
      <c r="D166" s="42" t="s">
        <v>133</v>
      </c>
      <c r="E166" s="42" t="s">
        <v>61</v>
      </c>
    </row>
    <row r="167" spans="1:5" ht="11.25">
      <c r="A167" s="42" t="s">
        <v>648</v>
      </c>
      <c r="B167" s="42" t="s">
        <v>649</v>
      </c>
      <c r="C167" s="42" t="s">
        <v>312</v>
      </c>
      <c r="D167" s="42" t="s">
        <v>133</v>
      </c>
      <c r="E167" s="42" t="s">
        <v>61</v>
      </c>
    </row>
    <row r="168" spans="1:5" ht="11.25">
      <c r="A168" s="42" t="s">
        <v>650</v>
      </c>
      <c r="B168" s="42" t="s">
        <v>651</v>
      </c>
      <c r="C168" s="42" t="s">
        <v>312</v>
      </c>
      <c r="D168" s="42" t="s">
        <v>133</v>
      </c>
      <c r="E168" s="42" t="s">
        <v>61</v>
      </c>
    </row>
    <row r="169" spans="1:5" ht="11.25">
      <c r="A169" s="42" t="s">
        <v>652</v>
      </c>
      <c r="B169" s="42" t="s">
        <v>653</v>
      </c>
      <c r="C169" s="42" t="s">
        <v>343</v>
      </c>
      <c r="D169" s="42" t="s">
        <v>133</v>
      </c>
      <c r="E169" s="42" t="s">
        <v>61</v>
      </c>
    </row>
    <row r="170" spans="1:5" ht="11.25">
      <c r="A170" s="42" t="s">
        <v>654</v>
      </c>
      <c r="B170" s="42" t="s">
        <v>655</v>
      </c>
      <c r="C170" s="42" t="s">
        <v>315</v>
      </c>
      <c r="D170" s="42" t="s">
        <v>133</v>
      </c>
      <c r="E170" s="42" t="s">
        <v>61</v>
      </c>
    </row>
    <row r="171" spans="1:5" ht="11.25">
      <c r="A171" s="42" t="s">
        <v>656</v>
      </c>
      <c r="B171" s="42" t="s">
        <v>657</v>
      </c>
      <c r="C171" s="42" t="s">
        <v>405</v>
      </c>
      <c r="D171" s="42" t="s">
        <v>133</v>
      </c>
      <c r="E171" s="42" t="s">
        <v>61</v>
      </c>
    </row>
    <row r="172" spans="1:5" ht="11.25">
      <c r="A172" s="42" t="s">
        <v>658</v>
      </c>
      <c r="B172" s="42" t="s">
        <v>659</v>
      </c>
      <c r="C172" s="42" t="s">
        <v>405</v>
      </c>
      <c r="D172" s="42" t="s">
        <v>133</v>
      </c>
      <c r="E172" s="42" t="s">
        <v>61</v>
      </c>
    </row>
    <row r="173" spans="1:5" ht="11.25">
      <c r="A173" s="42" t="s">
        <v>660</v>
      </c>
      <c r="B173" s="42" t="s">
        <v>661</v>
      </c>
      <c r="C173" s="42" t="s">
        <v>343</v>
      </c>
      <c r="D173" s="42" t="s">
        <v>133</v>
      </c>
      <c r="E173" s="42" t="s">
        <v>61</v>
      </c>
    </row>
    <row r="174" spans="1:5" ht="11.25">
      <c r="A174" s="42" t="s">
        <v>662</v>
      </c>
      <c r="B174" s="42" t="s">
        <v>663</v>
      </c>
      <c r="C174" s="42" t="s">
        <v>343</v>
      </c>
      <c r="D174" s="42" t="s">
        <v>133</v>
      </c>
      <c r="E174" s="42" t="s">
        <v>61</v>
      </c>
    </row>
    <row r="175" spans="1:5" ht="11.25">
      <c r="A175" s="42" t="s">
        <v>664</v>
      </c>
      <c r="B175" s="42" t="s">
        <v>665</v>
      </c>
      <c r="C175" s="42" t="s">
        <v>327</v>
      </c>
      <c r="D175" s="42" t="s">
        <v>133</v>
      </c>
      <c r="E175" s="42" t="s">
        <v>61</v>
      </c>
    </row>
    <row r="176" spans="1:5" ht="11.25">
      <c r="A176" s="42" t="s">
        <v>666</v>
      </c>
      <c r="B176" s="42" t="s">
        <v>667</v>
      </c>
      <c r="C176" s="42" t="s">
        <v>330</v>
      </c>
      <c r="D176" s="42" t="s">
        <v>133</v>
      </c>
      <c r="E176" s="42" t="s">
        <v>61</v>
      </c>
    </row>
    <row r="177" spans="1:5" ht="11.25">
      <c r="A177" s="42" t="s">
        <v>668</v>
      </c>
      <c r="B177" s="42" t="s">
        <v>669</v>
      </c>
      <c r="C177" s="42" t="s">
        <v>343</v>
      </c>
      <c r="D177" s="42" t="s">
        <v>133</v>
      </c>
      <c r="E177" s="42" t="s">
        <v>61</v>
      </c>
    </row>
    <row r="178" spans="1:5" ht="11.25">
      <c r="A178" s="42" t="s">
        <v>670</v>
      </c>
      <c r="B178" s="42" t="s">
        <v>671</v>
      </c>
      <c r="C178" s="42" t="s">
        <v>672</v>
      </c>
      <c r="D178" s="42" t="s">
        <v>133</v>
      </c>
      <c r="E178" s="42" t="s">
        <v>61</v>
      </c>
    </row>
    <row r="179" spans="1:5" ht="11.25">
      <c r="A179" s="42" t="s">
        <v>673</v>
      </c>
      <c r="B179" s="42" t="s">
        <v>674</v>
      </c>
      <c r="C179" s="42" t="s">
        <v>388</v>
      </c>
      <c r="D179" s="42" t="s">
        <v>133</v>
      </c>
      <c r="E179" s="42" t="s">
        <v>61</v>
      </c>
    </row>
    <row r="180" spans="1:5" ht="11.25">
      <c r="A180" s="42" t="s">
        <v>675</v>
      </c>
      <c r="B180" s="42" t="s">
        <v>676</v>
      </c>
      <c r="C180" s="42" t="s">
        <v>271</v>
      </c>
      <c r="D180" s="42" t="s">
        <v>133</v>
      </c>
      <c r="E180" s="42" t="s">
        <v>61</v>
      </c>
    </row>
    <row r="181" spans="1:5" ht="11.25">
      <c r="A181" s="42" t="s">
        <v>677</v>
      </c>
      <c r="B181" s="42" t="s">
        <v>678</v>
      </c>
      <c r="C181" s="42" t="s">
        <v>503</v>
      </c>
      <c r="D181" s="42" t="s">
        <v>133</v>
      </c>
      <c r="E181" s="42" t="s">
        <v>61</v>
      </c>
    </row>
    <row r="182" spans="1:5" ht="11.25">
      <c r="A182" s="42" t="s">
        <v>679</v>
      </c>
      <c r="B182" s="42" t="s">
        <v>680</v>
      </c>
      <c r="C182" s="42" t="s">
        <v>343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388</v>
      </c>
      <c r="D183" s="42" t="s">
        <v>133</v>
      </c>
      <c r="E183" s="42" t="s">
        <v>61</v>
      </c>
    </row>
    <row r="184" spans="1:5" ht="11.25">
      <c r="A184" s="42" t="s">
        <v>683</v>
      </c>
      <c r="B184" s="42" t="s">
        <v>684</v>
      </c>
      <c r="C184" s="42" t="s">
        <v>685</v>
      </c>
      <c r="D184" s="42" t="s">
        <v>133</v>
      </c>
      <c r="E184" s="42" t="s">
        <v>61</v>
      </c>
    </row>
    <row r="185" spans="1:5" ht="11.25">
      <c r="A185" s="42" t="s">
        <v>686</v>
      </c>
      <c r="B185" s="42" t="s">
        <v>687</v>
      </c>
      <c r="C185" s="42" t="s">
        <v>264</v>
      </c>
      <c r="D185" s="42" t="s">
        <v>133</v>
      </c>
      <c r="E185" s="42" t="s">
        <v>61</v>
      </c>
    </row>
    <row r="186" spans="1:5" ht="11.25">
      <c r="A186" s="42" t="s">
        <v>688</v>
      </c>
      <c r="B186" s="42" t="s">
        <v>689</v>
      </c>
      <c r="C186" s="42" t="s">
        <v>690</v>
      </c>
      <c r="D186" s="42" t="s">
        <v>133</v>
      </c>
      <c r="E186" s="42" t="s">
        <v>61</v>
      </c>
    </row>
    <row r="187" spans="1:5" ht="11.25">
      <c r="A187" s="42" t="s">
        <v>691</v>
      </c>
      <c r="B187" s="42" t="s">
        <v>692</v>
      </c>
      <c r="C187" s="42" t="s">
        <v>405</v>
      </c>
      <c r="D187" s="42" t="s">
        <v>133</v>
      </c>
      <c r="E187" s="42" t="s">
        <v>61</v>
      </c>
    </row>
    <row r="188" spans="1:5" ht="11.25">
      <c r="A188" s="42" t="s">
        <v>693</v>
      </c>
      <c r="B188" s="42" t="s">
        <v>694</v>
      </c>
      <c r="C188" s="42" t="s">
        <v>343</v>
      </c>
      <c r="D188" s="42" t="s">
        <v>133</v>
      </c>
      <c r="E188" s="42" t="s">
        <v>61</v>
      </c>
    </row>
    <row r="189" spans="1:5" ht="11.25">
      <c r="A189" s="42" t="s">
        <v>695</v>
      </c>
      <c r="B189" s="42" t="s">
        <v>537</v>
      </c>
      <c r="C189" s="42" t="s">
        <v>696</v>
      </c>
      <c r="D189" s="42" t="s">
        <v>133</v>
      </c>
      <c r="E189" s="42" t="s">
        <v>61</v>
      </c>
    </row>
    <row r="190" spans="1:5" ht="11.25">
      <c r="A190" s="42" t="s">
        <v>262</v>
      </c>
      <c r="B190" s="42" t="s">
        <v>263</v>
      </c>
      <c r="C190" s="42" t="s">
        <v>264</v>
      </c>
      <c r="D190" s="42" t="s">
        <v>697</v>
      </c>
      <c r="E190" s="42" t="s">
        <v>61</v>
      </c>
    </row>
    <row r="191" spans="1:5" ht="11.25">
      <c r="A191" s="42" t="s">
        <v>698</v>
      </c>
      <c r="B191" s="42" t="s">
        <v>699</v>
      </c>
      <c r="C191" s="42" t="s">
        <v>471</v>
      </c>
      <c r="D191" s="42" t="s">
        <v>697</v>
      </c>
      <c r="E191" s="42" t="s">
        <v>61</v>
      </c>
    </row>
    <row r="192" spans="1:5" ht="11.25">
      <c r="A192" s="42" t="s">
        <v>700</v>
      </c>
      <c r="B192" s="42" t="s">
        <v>701</v>
      </c>
      <c r="C192" s="42" t="s">
        <v>376</v>
      </c>
      <c r="D192" s="42" t="s">
        <v>697</v>
      </c>
      <c r="E192" s="42" t="s">
        <v>61</v>
      </c>
    </row>
    <row r="193" spans="1:5" ht="11.25">
      <c r="A193" s="42" t="s">
        <v>702</v>
      </c>
      <c r="B193" s="42" t="s">
        <v>703</v>
      </c>
      <c r="C193" s="42" t="s">
        <v>704</v>
      </c>
      <c r="D193" s="42" t="s">
        <v>697</v>
      </c>
      <c r="E193" s="42" t="s">
        <v>61</v>
      </c>
    </row>
    <row r="194" spans="1:5" ht="11.25">
      <c r="A194" s="42" t="s">
        <v>705</v>
      </c>
      <c r="B194" s="42" t="s">
        <v>701</v>
      </c>
      <c r="C194" s="42" t="s">
        <v>385</v>
      </c>
      <c r="D194" s="42" t="s">
        <v>697</v>
      </c>
      <c r="E194" s="42" t="s">
        <v>61</v>
      </c>
    </row>
    <row r="195" spans="1:5" ht="11.25">
      <c r="A195" s="42" t="s">
        <v>706</v>
      </c>
      <c r="B195" s="42" t="s">
        <v>701</v>
      </c>
      <c r="C195" s="42" t="s">
        <v>707</v>
      </c>
      <c r="D195" s="42" t="s">
        <v>697</v>
      </c>
      <c r="E195" s="42" t="s">
        <v>61</v>
      </c>
    </row>
    <row r="196" spans="1:5" ht="11.25">
      <c r="A196" s="42" t="s">
        <v>325</v>
      </c>
      <c r="B196" s="42" t="s">
        <v>326</v>
      </c>
      <c r="C196" s="42" t="s">
        <v>327</v>
      </c>
      <c r="D196" s="42" t="s">
        <v>697</v>
      </c>
      <c r="E196" s="42" t="s">
        <v>61</v>
      </c>
    </row>
    <row r="197" spans="1:5" ht="11.25">
      <c r="A197" s="42" t="s">
        <v>328</v>
      </c>
      <c r="B197" s="42" t="s">
        <v>329</v>
      </c>
      <c r="C197" s="42" t="s">
        <v>330</v>
      </c>
      <c r="D197" s="42" t="s">
        <v>697</v>
      </c>
      <c r="E197" s="42" t="s">
        <v>61</v>
      </c>
    </row>
    <row r="198" spans="1:5" ht="11.25">
      <c r="A198" s="42" t="s">
        <v>341</v>
      </c>
      <c r="B198" s="42" t="s">
        <v>342</v>
      </c>
      <c r="C198" s="42" t="s">
        <v>343</v>
      </c>
      <c r="D198" s="42" t="s">
        <v>697</v>
      </c>
      <c r="E198" s="42" t="s">
        <v>61</v>
      </c>
    </row>
    <row r="199" spans="1:5" ht="11.25">
      <c r="A199" s="42" t="s">
        <v>708</v>
      </c>
      <c r="B199" s="42" t="s">
        <v>709</v>
      </c>
      <c r="C199" s="42" t="s">
        <v>367</v>
      </c>
      <c r="D199" s="42" t="s">
        <v>697</v>
      </c>
      <c r="E199" s="42" t="s">
        <v>61</v>
      </c>
    </row>
    <row r="200" spans="1:5" ht="11.25">
      <c r="A200" s="42" t="s">
        <v>710</v>
      </c>
      <c r="B200" s="42" t="s">
        <v>711</v>
      </c>
      <c r="C200" s="42" t="s">
        <v>471</v>
      </c>
      <c r="D200" s="42" t="s">
        <v>697</v>
      </c>
      <c r="E200" s="42" t="s">
        <v>61</v>
      </c>
    </row>
    <row r="201" spans="1:5" ht="11.25">
      <c r="A201" s="42" t="s">
        <v>712</v>
      </c>
      <c r="B201" s="42" t="s">
        <v>701</v>
      </c>
      <c r="C201" s="42" t="s">
        <v>713</v>
      </c>
      <c r="D201" s="42" t="s">
        <v>697</v>
      </c>
      <c r="E201" s="42" t="s">
        <v>61</v>
      </c>
    </row>
    <row r="202" spans="1:5" ht="11.25">
      <c r="A202" s="42" t="s">
        <v>714</v>
      </c>
      <c r="B202" s="42" t="s">
        <v>715</v>
      </c>
      <c r="C202" s="42" t="s">
        <v>707</v>
      </c>
      <c r="D202" s="42" t="s">
        <v>697</v>
      </c>
      <c r="E202" s="42" t="s">
        <v>61</v>
      </c>
    </row>
    <row r="203" spans="1:5" ht="11.25">
      <c r="A203" s="42" t="s">
        <v>716</v>
      </c>
      <c r="B203" s="42" t="s">
        <v>701</v>
      </c>
      <c r="C203" s="42" t="s">
        <v>713</v>
      </c>
      <c r="D203" s="42" t="s">
        <v>697</v>
      </c>
      <c r="E203" s="42" t="s">
        <v>61</v>
      </c>
    </row>
    <row r="204" spans="1:5" ht="11.25">
      <c r="A204" s="42" t="s">
        <v>717</v>
      </c>
      <c r="B204" s="42" t="s">
        <v>718</v>
      </c>
      <c r="C204" s="42" t="s">
        <v>696</v>
      </c>
      <c r="D204" s="42" t="s">
        <v>697</v>
      </c>
      <c r="E204" s="42" t="s">
        <v>61</v>
      </c>
    </row>
    <row r="205" spans="1:5" ht="11.25">
      <c r="A205" s="42" t="s">
        <v>357</v>
      </c>
      <c r="B205" s="42" t="s">
        <v>358</v>
      </c>
      <c r="C205" s="42" t="s">
        <v>315</v>
      </c>
      <c r="D205" s="42" t="s">
        <v>719</v>
      </c>
      <c r="E205" s="42" t="s">
        <v>61</v>
      </c>
    </row>
    <row r="209" spans="1:52" ht="11.25">
      <c r="A209" s="232" t="s">
        <v>733</v>
      </c>
      <c r="D209" s="232" t="s">
        <v>734</v>
      </c>
      <c r="H209" s="232" t="s">
        <v>735</v>
      </c>
      <c r="L209" s="232" t="s">
        <v>736</v>
      </c>
      <c r="P209" s="232" t="s">
        <v>737</v>
      </c>
      <c r="T209" s="232" t="s">
        <v>738</v>
      </c>
      <c r="X209" s="232" t="s">
        <v>739</v>
      </c>
      <c r="AB209" s="232" t="s">
        <v>740</v>
      </c>
      <c r="AF209" s="232" t="s">
        <v>741</v>
      </c>
      <c r="AJ209" s="232" t="s">
        <v>742</v>
      </c>
      <c r="AN209" s="232" t="s">
        <v>743</v>
      </c>
      <c r="AR209" s="232" t="s">
        <v>744</v>
      </c>
      <c r="AV209" s="232" t="s">
        <v>745</v>
      </c>
      <c r="AZ209" s="232" t="s">
        <v>746</v>
      </c>
    </row>
    <row r="210" spans="1:54" ht="11.25">
      <c r="A210" s="42" t="s">
        <v>720</v>
      </c>
      <c r="B210" s="42" t="s">
        <v>721</v>
      </c>
      <c r="C210" s="42" t="s">
        <v>722</v>
      </c>
      <c r="D210" s="42" t="s">
        <v>720</v>
      </c>
      <c r="E210" s="42" t="s">
        <v>721</v>
      </c>
      <c r="F210" s="42" t="s">
        <v>722</v>
      </c>
      <c r="H210" s="42" t="s">
        <v>720</v>
      </c>
      <c r="I210" s="42" t="s">
        <v>721</v>
      </c>
      <c r="J210" s="42" t="s">
        <v>722</v>
      </c>
      <c r="L210" s="42" t="s">
        <v>720</v>
      </c>
      <c r="M210" s="42" t="s">
        <v>721</v>
      </c>
      <c r="N210" s="42" t="s">
        <v>722</v>
      </c>
      <c r="P210" s="42" t="s">
        <v>720</v>
      </c>
      <c r="Q210" s="42" t="s">
        <v>721</v>
      </c>
      <c r="R210" s="42" t="s">
        <v>722</v>
      </c>
      <c r="T210" s="42" t="s">
        <v>720</v>
      </c>
      <c r="U210" s="42" t="s">
        <v>721</v>
      </c>
      <c r="V210" s="42" t="s">
        <v>722</v>
      </c>
      <c r="X210" s="42" t="s">
        <v>720</v>
      </c>
      <c r="Y210" s="42" t="s">
        <v>721</v>
      </c>
      <c r="Z210" s="42" t="s">
        <v>722</v>
      </c>
      <c r="AB210" s="42" t="s">
        <v>720</v>
      </c>
      <c r="AC210" s="42" t="s">
        <v>721</v>
      </c>
      <c r="AD210" s="42" t="s">
        <v>722</v>
      </c>
      <c r="AF210" s="42" t="s">
        <v>720</v>
      </c>
      <c r="AG210" s="42" t="s">
        <v>721</v>
      </c>
      <c r="AH210" s="42" t="s">
        <v>722</v>
      </c>
      <c r="AJ210" s="42" t="s">
        <v>720</v>
      </c>
      <c r="AK210" s="42" t="s">
        <v>721</v>
      </c>
      <c r="AL210" s="42" t="s">
        <v>722</v>
      </c>
      <c r="AN210" s="42" t="s">
        <v>720</v>
      </c>
      <c r="AO210" s="42" t="s">
        <v>721</v>
      </c>
      <c r="AP210" s="42" t="s">
        <v>722</v>
      </c>
      <c r="AR210" s="42" t="s">
        <v>720</v>
      </c>
      <c r="AS210" s="42" t="s">
        <v>721</v>
      </c>
      <c r="AT210" s="42" t="s">
        <v>722</v>
      </c>
      <c r="AV210" s="42" t="s">
        <v>720</v>
      </c>
      <c r="AW210" s="42" t="s">
        <v>721</v>
      </c>
      <c r="AX210" s="42" t="s">
        <v>722</v>
      </c>
      <c r="AZ210" s="42" t="s">
        <v>720</v>
      </c>
      <c r="BA210" s="42" t="s">
        <v>721</v>
      </c>
      <c r="BB210" s="42" t="s">
        <v>722</v>
      </c>
    </row>
    <row r="211" spans="1:54" ht="11.25">
      <c r="A211" s="42" t="s">
        <v>446</v>
      </c>
      <c r="B211" s="42" t="s">
        <v>447</v>
      </c>
      <c r="C211" s="42" t="s">
        <v>294</v>
      </c>
      <c r="D211" s="42" t="s">
        <v>446</v>
      </c>
      <c r="E211" s="42" t="s">
        <v>447</v>
      </c>
      <c r="F211" s="42" t="s">
        <v>294</v>
      </c>
      <c r="H211" s="42" t="s">
        <v>374</v>
      </c>
      <c r="I211" s="42" t="s">
        <v>375</v>
      </c>
      <c r="J211" s="42" t="s">
        <v>376</v>
      </c>
      <c r="L211" s="42" t="s">
        <v>374</v>
      </c>
      <c r="M211" s="42" t="s">
        <v>375</v>
      </c>
      <c r="N211" s="42" t="s">
        <v>376</v>
      </c>
      <c r="P211" s="42" t="s">
        <v>374</v>
      </c>
      <c r="Q211" s="42" t="s">
        <v>375</v>
      </c>
      <c r="R211" s="42" t="s">
        <v>376</v>
      </c>
      <c r="T211" s="42" t="s">
        <v>725</v>
      </c>
      <c r="X211" s="42" t="s">
        <v>262</v>
      </c>
      <c r="Y211" s="42" t="s">
        <v>263</v>
      </c>
      <c r="Z211" s="42" t="s">
        <v>264</v>
      </c>
      <c r="AB211" s="42" t="s">
        <v>725</v>
      </c>
      <c r="AF211" s="42" t="s">
        <v>262</v>
      </c>
      <c r="AG211" s="42" t="s">
        <v>263</v>
      </c>
      <c r="AH211" s="42" t="s">
        <v>264</v>
      </c>
      <c r="AJ211" s="42" t="s">
        <v>446</v>
      </c>
      <c r="AK211" s="42" t="s">
        <v>447</v>
      </c>
      <c r="AL211" s="42" t="s">
        <v>294</v>
      </c>
      <c r="AN211" s="42" t="s">
        <v>726</v>
      </c>
      <c r="AR211" s="42" t="s">
        <v>262</v>
      </c>
      <c r="AS211" s="42" t="s">
        <v>263</v>
      </c>
      <c r="AT211" s="42" t="s">
        <v>264</v>
      </c>
      <c r="AV211" s="42" t="s">
        <v>374</v>
      </c>
      <c r="AW211" s="42" t="s">
        <v>375</v>
      </c>
      <c r="AX211" s="42" t="s">
        <v>376</v>
      </c>
      <c r="AZ211" s="42" t="s">
        <v>374</v>
      </c>
      <c r="BA211" s="42" t="s">
        <v>375</v>
      </c>
      <c r="BB211" s="42" t="s">
        <v>376</v>
      </c>
    </row>
    <row r="212" spans="1:54" ht="11.25">
      <c r="A212" s="42" t="s">
        <v>441</v>
      </c>
      <c r="B212" s="42" t="s">
        <v>442</v>
      </c>
      <c r="C212" s="42" t="s">
        <v>271</v>
      </c>
      <c r="D212" s="42" t="s">
        <v>441</v>
      </c>
      <c r="E212" s="42" t="s">
        <v>442</v>
      </c>
      <c r="F212" s="42" t="s">
        <v>271</v>
      </c>
      <c r="H212" s="42" t="s">
        <v>378</v>
      </c>
      <c r="I212" s="42" t="s">
        <v>379</v>
      </c>
      <c r="J212" s="42" t="s">
        <v>380</v>
      </c>
      <c r="L212" s="42" t="s">
        <v>378</v>
      </c>
      <c r="M212" s="42" t="s">
        <v>379</v>
      </c>
      <c r="N212" s="42" t="s">
        <v>380</v>
      </c>
      <c r="P212" s="42" t="s">
        <v>378</v>
      </c>
      <c r="Q212" s="42" t="s">
        <v>379</v>
      </c>
      <c r="R212" s="42" t="s">
        <v>380</v>
      </c>
      <c r="T212" s="42" t="s">
        <v>262</v>
      </c>
      <c r="U212" s="42" t="s">
        <v>263</v>
      </c>
      <c r="V212" s="42" t="s">
        <v>264</v>
      </c>
      <c r="X212" s="42" t="s">
        <v>262</v>
      </c>
      <c r="Y212" s="42" t="s">
        <v>263</v>
      </c>
      <c r="Z212" s="42" t="s">
        <v>264</v>
      </c>
      <c r="AB212" s="42" t="s">
        <v>262</v>
      </c>
      <c r="AC212" s="42" t="s">
        <v>263</v>
      </c>
      <c r="AD212" s="42" t="s">
        <v>264</v>
      </c>
      <c r="AF212" s="42" t="s">
        <v>262</v>
      </c>
      <c r="AG212" s="42" t="s">
        <v>263</v>
      </c>
      <c r="AH212" s="42" t="s">
        <v>264</v>
      </c>
      <c r="AJ212" s="42" t="s">
        <v>441</v>
      </c>
      <c r="AK212" s="42" t="s">
        <v>442</v>
      </c>
      <c r="AL212" s="42" t="s">
        <v>271</v>
      </c>
      <c r="AR212" s="42" t="s">
        <v>262</v>
      </c>
      <c r="AS212" s="42" t="s">
        <v>263</v>
      </c>
      <c r="AT212" s="42" t="s">
        <v>264</v>
      </c>
      <c r="AV212" s="42" t="s">
        <v>378</v>
      </c>
      <c r="AW212" s="42" t="s">
        <v>379</v>
      </c>
      <c r="AX212" s="42" t="s">
        <v>380</v>
      </c>
      <c r="AZ212" s="42" t="s">
        <v>378</v>
      </c>
      <c r="BA212" s="42" t="s">
        <v>379</v>
      </c>
      <c r="BB212" s="42" t="s">
        <v>380</v>
      </c>
    </row>
    <row r="213" spans="1:54" ht="11.25">
      <c r="A213" s="42" t="s">
        <v>443</v>
      </c>
      <c r="B213" s="42" t="s">
        <v>444</v>
      </c>
      <c r="C213" s="42" t="s">
        <v>445</v>
      </c>
      <c r="D213" s="42" t="s">
        <v>443</v>
      </c>
      <c r="E213" s="42" t="s">
        <v>444</v>
      </c>
      <c r="F213" s="42" t="s">
        <v>445</v>
      </c>
      <c r="H213" s="42" t="s">
        <v>381</v>
      </c>
      <c r="I213" s="42" t="s">
        <v>382</v>
      </c>
      <c r="J213" s="42" t="s">
        <v>324</v>
      </c>
      <c r="L213" s="42" t="s">
        <v>381</v>
      </c>
      <c r="M213" s="42" t="s">
        <v>382</v>
      </c>
      <c r="N213" s="42" t="s">
        <v>324</v>
      </c>
      <c r="P213" s="42" t="s">
        <v>381</v>
      </c>
      <c r="Q213" s="42" t="s">
        <v>382</v>
      </c>
      <c r="R213" s="42" t="s">
        <v>324</v>
      </c>
      <c r="T213" s="42" t="s">
        <v>262</v>
      </c>
      <c r="U213" s="42" t="s">
        <v>263</v>
      </c>
      <c r="V213" s="42" t="s">
        <v>264</v>
      </c>
      <c r="X213" s="42" t="s">
        <v>266</v>
      </c>
      <c r="Y213" s="42" t="s">
        <v>267</v>
      </c>
      <c r="Z213" s="42" t="s">
        <v>268</v>
      </c>
      <c r="AB213" s="42" t="s">
        <v>262</v>
      </c>
      <c r="AC213" s="42" t="s">
        <v>263</v>
      </c>
      <c r="AD213" s="42" t="s">
        <v>264</v>
      </c>
      <c r="AF213" s="42" t="s">
        <v>266</v>
      </c>
      <c r="AG213" s="42" t="s">
        <v>267</v>
      </c>
      <c r="AH213" s="42" t="s">
        <v>268</v>
      </c>
      <c r="AJ213" s="42" t="s">
        <v>443</v>
      </c>
      <c r="AK213" s="42" t="s">
        <v>444</v>
      </c>
      <c r="AL213" s="42" t="s">
        <v>445</v>
      </c>
      <c r="AR213" s="42" t="s">
        <v>266</v>
      </c>
      <c r="AS213" s="42" t="s">
        <v>267</v>
      </c>
      <c r="AT213" s="42" t="s">
        <v>268</v>
      </c>
      <c r="AV213" s="42" t="s">
        <v>381</v>
      </c>
      <c r="AW213" s="42" t="s">
        <v>382</v>
      </c>
      <c r="AX213" s="42" t="s">
        <v>324</v>
      </c>
      <c r="AZ213" s="42" t="s">
        <v>381</v>
      </c>
      <c r="BA213" s="42" t="s">
        <v>382</v>
      </c>
      <c r="BB213" s="42" t="s">
        <v>324</v>
      </c>
    </row>
    <row r="214" spans="1:54" ht="11.25">
      <c r="A214" s="42" t="s">
        <v>448</v>
      </c>
      <c r="B214" s="42" t="s">
        <v>449</v>
      </c>
      <c r="C214" s="42" t="s">
        <v>450</v>
      </c>
      <c r="D214" s="42" t="s">
        <v>448</v>
      </c>
      <c r="E214" s="42" t="s">
        <v>449</v>
      </c>
      <c r="F214" s="42" t="s">
        <v>450</v>
      </c>
      <c r="H214" s="42" t="s">
        <v>383</v>
      </c>
      <c r="I214" s="42" t="s">
        <v>384</v>
      </c>
      <c r="J214" s="42" t="s">
        <v>385</v>
      </c>
      <c r="L214" s="42" t="s">
        <v>383</v>
      </c>
      <c r="M214" s="42" t="s">
        <v>384</v>
      </c>
      <c r="N214" s="42" t="s">
        <v>385</v>
      </c>
      <c r="P214" s="42" t="s">
        <v>383</v>
      </c>
      <c r="Q214" s="42" t="s">
        <v>384</v>
      </c>
      <c r="R214" s="42" t="s">
        <v>385</v>
      </c>
      <c r="T214" s="42" t="s">
        <v>266</v>
      </c>
      <c r="U214" s="42" t="s">
        <v>267</v>
      </c>
      <c r="V214" s="42" t="s">
        <v>268</v>
      </c>
      <c r="X214" s="42" t="s">
        <v>269</v>
      </c>
      <c r="Y214" s="42" t="s">
        <v>270</v>
      </c>
      <c r="Z214" s="42" t="s">
        <v>271</v>
      </c>
      <c r="AB214" s="42" t="s">
        <v>266</v>
      </c>
      <c r="AC214" s="42" t="s">
        <v>267</v>
      </c>
      <c r="AD214" s="42" t="s">
        <v>268</v>
      </c>
      <c r="AF214" s="42" t="s">
        <v>269</v>
      </c>
      <c r="AG214" s="42" t="s">
        <v>270</v>
      </c>
      <c r="AH214" s="42" t="s">
        <v>271</v>
      </c>
      <c r="AJ214" s="42" t="s">
        <v>725</v>
      </c>
      <c r="AR214" s="42" t="s">
        <v>269</v>
      </c>
      <c r="AS214" s="42" t="s">
        <v>270</v>
      </c>
      <c r="AT214" s="42" t="s">
        <v>271</v>
      </c>
      <c r="AV214" s="42" t="s">
        <v>383</v>
      </c>
      <c r="AW214" s="42" t="s">
        <v>384</v>
      </c>
      <c r="AX214" s="42" t="s">
        <v>385</v>
      </c>
      <c r="AZ214" s="42" t="s">
        <v>383</v>
      </c>
      <c r="BA214" s="42" t="s">
        <v>384</v>
      </c>
      <c r="BB214" s="42" t="s">
        <v>385</v>
      </c>
    </row>
    <row r="215" spans="1:54" ht="11.25">
      <c r="A215" s="42" t="s">
        <v>451</v>
      </c>
      <c r="B215" s="42" t="s">
        <v>452</v>
      </c>
      <c r="C215" s="42" t="s">
        <v>343</v>
      </c>
      <c r="D215" s="42" t="s">
        <v>451</v>
      </c>
      <c r="E215" s="42" t="s">
        <v>452</v>
      </c>
      <c r="F215" s="42" t="s">
        <v>343</v>
      </c>
      <c r="H215" s="42" t="s">
        <v>386</v>
      </c>
      <c r="I215" s="42" t="s">
        <v>387</v>
      </c>
      <c r="J215" s="42" t="s">
        <v>388</v>
      </c>
      <c r="L215" s="42" t="s">
        <v>386</v>
      </c>
      <c r="M215" s="42" t="s">
        <v>387</v>
      </c>
      <c r="N215" s="42" t="s">
        <v>388</v>
      </c>
      <c r="P215" s="42" t="s">
        <v>386</v>
      </c>
      <c r="Q215" s="42" t="s">
        <v>387</v>
      </c>
      <c r="R215" s="42" t="s">
        <v>388</v>
      </c>
      <c r="T215" s="42" t="s">
        <v>269</v>
      </c>
      <c r="U215" s="42" t="s">
        <v>270</v>
      </c>
      <c r="V215" s="42" t="s">
        <v>271</v>
      </c>
      <c r="X215" s="42" t="s">
        <v>272</v>
      </c>
      <c r="Y215" s="42" t="s">
        <v>273</v>
      </c>
      <c r="Z215" s="42" t="s">
        <v>274</v>
      </c>
      <c r="AB215" s="42" t="s">
        <v>269</v>
      </c>
      <c r="AC215" s="42" t="s">
        <v>270</v>
      </c>
      <c r="AD215" s="42" t="s">
        <v>271</v>
      </c>
      <c r="AF215" s="42" t="s">
        <v>272</v>
      </c>
      <c r="AG215" s="42" t="s">
        <v>273</v>
      </c>
      <c r="AH215" s="42" t="s">
        <v>274</v>
      </c>
      <c r="AJ215" s="42" t="s">
        <v>448</v>
      </c>
      <c r="AK215" s="42" t="s">
        <v>449</v>
      </c>
      <c r="AL215" s="42" t="s">
        <v>450</v>
      </c>
      <c r="AR215" s="42" t="s">
        <v>374</v>
      </c>
      <c r="AS215" s="42" t="s">
        <v>375</v>
      </c>
      <c r="AT215" s="42" t="s">
        <v>376</v>
      </c>
      <c r="AV215" s="42" t="s">
        <v>386</v>
      </c>
      <c r="AW215" s="42" t="s">
        <v>387</v>
      </c>
      <c r="AX215" s="42" t="s">
        <v>388</v>
      </c>
      <c r="AZ215" s="42" t="s">
        <v>386</v>
      </c>
      <c r="BA215" s="42" t="s">
        <v>387</v>
      </c>
      <c r="BB215" s="42" t="s">
        <v>388</v>
      </c>
    </row>
    <row r="216" spans="1:54" ht="11.25">
      <c r="A216" s="42" t="s">
        <v>453</v>
      </c>
      <c r="B216" s="42" t="s">
        <v>454</v>
      </c>
      <c r="C216" s="42" t="s">
        <v>324</v>
      </c>
      <c r="D216" s="42" t="s">
        <v>453</v>
      </c>
      <c r="E216" s="42" t="s">
        <v>454</v>
      </c>
      <c r="F216" s="42" t="s">
        <v>324</v>
      </c>
      <c r="H216" s="42" t="s">
        <v>389</v>
      </c>
      <c r="I216" s="42" t="s">
        <v>390</v>
      </c>
      <c r="J216" s="42" t="s">
        <v>376</v>
      </c>
      <c r="L216" s="42" t="s">
        <v>389</v>
      </c>
      <c r="M216" s="42" t="s">
        <v>390</v>
      </c>
      <c r="N216" s="42" t="s">
        <v>376</v>
      </c>
      <c r="P216" s="42" t="s">
        <v>389</v>
      </c>
      <c r="Q216" s="42" t="s">
        <v>390</v>
      </c>
      <c r="R216" s="42" t="s">
        <v>376</v>
      </c>
      <c r="T216" s="42" t="s">
        <v>272</v>
      </c>
      <c r="U216" s="42" t="s">
        <v>273</v>
      </c>
      <c r="V216" s="42" t="s">
        <v>274</v>
      </c>
      <c r="X216" s="42" t="s">
        <v>275</v>
      </c>
      <c r="Y216" s="42" t="s">
        <v>276</v>
      </c>
      <c r="Z216" s="42" t="s">
        <v>277</v>
      </c>
      <c r="AB216" s="42" t="s">
        <v>272</v>
      </c>
      <c r="AC216" s="42" t="s">
        <v>273</v>
      </c>
      <c r="AD216" s="42" t="s">
        <v>274</v>
      </c>
      <c r="AF216" s="42" t="s">
        <v>275</v>
      </c>
      <c r="AG216" s="42" t="s">
        <v>276</v>
      </c>
      <c r="AH216" s="42" t="s">
        <v>277</v>
      </c>
      <c r="AJ216" s="42" t="s">
        <v>451</v>
      </c>
      <c r="AK216" s="42" t="s">
        <v>452</v>
      </c>
      <c r="AL216" s="42" t="s">
        <v>343</v>
      </c>
      <c r="AR216" s="42" t="s">
        <v>272</v>
      </c>
      <c r="AS216" s="42" t="s">
        <v>273</v>
      </c>
      <c r="AT216" s="42" t="s">
        <v>274</v>
      </c>
      <c r="AV216" s="42" t="s">
        <v>389</v>
      </c>
      <c r="AW216" s="42" t="s">
        <v>390</v>
      </c>
      <c r="AX216" s="42" t="s">
        <v>376</v>
      </c>
      <c r="AZ216" s="42" t="s">
        <v>389</v>
      </c>
      <c r="BA216" s="42" t="s">
        <v>390</v>
      </c>
      <c r="BB216" s="42" t="s">
        <v>376</v>
      </c>
    </row>
    <row r="217" spans="1:54" ht="11.25">
      <c r="A217" s="42" t="s">
        <v>455</v>
      </c>
      <c r="B217" s="42" t="s">
        <v>456</v>
      </c>
      <c r="C217" s="42" t="s">
        <v>405</v>
      </c>
      <c r="D217" s="42" t="s">
        <v>455</v>
      </c>
      <c r="E217" s="42" t="s">
        <v>456</v>
      </c>
      <c r="F217" s="42" t="s">
        <v>405</v>
      </c>
      <c r="H217" s="42" t="s">
        <v>391</v>
      </c>
      <c r="I217" s="42" t="s">
        <v>392</v>
      </c>
      <c r="J217" s="42" t="s">
        <v>393</v>
      </c>
      <c r="L217" s="42" t="s">
        <v>391</v>
      </c>
      <c r="M217" s="42" t="s">
        <v>392</v>
      </c>
      <c r="N217" s="42" t="s">
        <v>393</v>
      </c>
      <c r="P217" s="42" t="s">
        <v>391</v>
      </c>
      <c r="Q217" s="42" t="s">
        <v>392</v>
      </c>
      <c r="R217" s="42" t="s">
        <v>393</v>
      </c>
      <c r="T217" s="42" t="s">
        <v>275</v>
      </c>
      <c r="U217" s="42" t="s">
        <v>276</v>
      </c>
      <c r="V217" s="42" t="s">
        <v>277</v>
      </c>
      <c r="X217" s="42" t="s">
        <v>278</v>
      </c>
      <c r="Y217" s="42" t="s">
        <v>279</v>
      </c>
      <c r="Z217" s="42" t="s">
        <v>280</v>
      </c>
      <c r="AB217" s="42" t="s">
        <v>275</v>
      </c>
      <c r="AC217" s="42" t="s">
        <v>276</v>
      </c>
      <c r="AD217" s="42" t="s">
        <v>277</v>
      </c>
      <c r="AF217" s="42" t="s">
        <v>278</v>
      </c>
      <c r="AG217" s="42" t="s">
        <v>279</v>
      </c>
      <c r="AH217" s="42" t="s">
        <v>280</v>
      </c>
      <c r="AJ217" s="42" t="s">
        <v>262</v>
      </c>
      <c r="AK217" s="42" t="s">
        <v>263</v>
      </c>
      <c r="AL217" s="42" t="s">
        <v>264</v>
      </c>
      <c r="AR217" s="42" t="s">
        <v>275</v>
      </c>
      <c r="AS217" s="42" t="s">
        <v>276</v>
      </c>
      <c r="AT217" s="42" t="s">
        <v>277</v>
      </c>
      <c r="AV217" s="42" t="s">
        <v>391</v>
      </c>
      <c r="AW217" s="42" t="s">
        <v>392</v>
      </c>
      <c r="AX217" s="42" t="s">
        <v>393</v>
      </c>
      <c r="AZ217" s="42" t="s">
        <v>391</v>
      </c>
      <c r="BA217" s="42" t="s">
        <v>392</v>
      </c>
      <c r="BB217" s="42" t="s">
        <v>393</v>
      </c>
    </row>
    <row r="218" spans="1:54" ht="11.25">
      <c r="A218" s="42" t="s">
        <v>457</v>
      </c>
      <c r="B218" s="42" t="s">
        <v>458</v>
      </c>
      <c r="C218" s="42" t="s">
        <v>459</v>
      </c>
      <c r="D218" s="42" t="s">
        <v>457</v>
      </c>
      <c r="E218" s="42" t="s">
        <v>458</v>
      </c>
      <c r="F218" s="42" t="s">
        <v>459</v>
      </c>
      <c r="H218" s="42" t="s">
        <v>394</v>
      </c>
      <c r="I218" s="42" t="s">
        <v>395</v>
      </c>
      <c r="J218" s="42" t="s">
        <v>396</v>
      </c>
      <c r="L218" s="42" t="s">
        <v>394</v>
      </c>
      <c r="M218" s="42" t="s">
        <v>395</v>
      </c>
      <c r="N218" s="42" t="s">
        <v>396</v>
      </c>
      <c r="P218" s="42" t="s">
        <v>394</v>
      </c>
      <c r="Q218" s="42" t="s">
        <v>395</v>
      </c>
      <c r="R218" s="42" t="s">
        <v>396</v>
      </c>
      <c r="T218" s="42" t="s">
        <v>278</v>
      </c>
      <c r="U218" s="42" t="s">
        <v>279</v>
      </c>
      <c r="V218" s="42" t="s">
        <v>280</v>
      </c>
      <c r="X218" s="42" t="s">
        <v>281</v>
      </c>
      <c r="Y218" s="42" t="s">
        <v>282</v>
      </c>
      <c r="Z218" s="42" t="s">
        <v>283</v>
      </c>
      <c r="AB218" s="42" t="s">
        <v>278</v>
      </c>
      <c r="AC218" s="42" t="s">
        <v>279</v>
      </c>
      <c r="AD218" s="42" t="s">
        <v>280</v>
      </c>
      <c r="AF218" s="42" t="s">
        <v>281</v>
      </c>
      <c r="AG218" s="42" t="s">
        <v>282</v>
      </c>
      <c r="AH218" s="42" t="s">
        <v>283</v>
      </c>
      <c r="AJ218" s="42" t="s">
        <v>262</v>
      </c>
      <c r="AK218" s="42" t="s">
        <v>263</v>
      </c>
      <c r="AL218" s="42" t="s">
        <v>264</v>
      </c>
      <c r="AR218" s="42" t="s">
        <v>278</v>
      </c>
      <c r="AS218" s="42" t="s">
        <v>279</v>
      </c>
      <c r="AT218" s="42" t="s">
        <v>280</v>
      </c>
      <c r="AV218" s="42" t="s">
        <v>394</v>
      </c>
      <c r="AW218" s="42" t="s">
        <v>395</v>
      </c>
      <c r="AX218" s="42" t="s">
        <v>396</v>
      </c>
      <c r="AZ218" s="42" t="s">
        <v>394</v>
      </c>
      <c r="BA218" s="42" t="s">
        <v>395</v>
      </c>
      <c r="BB218" s="42" t="s">
        <v>396</v>
      </c>
    </row>
    <row r="219" spans="1:54" ht="11.25">
      <c r="A219" s="42" t="s">
        <v>460</v>
      </c>
      <c r="B219" s="42" t="s">
        <v>461</v>
      </c>
      <c r="C219" s="42" t="s">
        <v>271</v>
      </c>
      <c r="D219" s="42" t="s">
        <v>460</v>
      </c>
      <c r="E219" s="42" t="s">
        <v>461</v>
      </c>
      <c r="F219" s="42" t="s">
        <v>271</v>
      </c>
      <c r="H219" s="42" t="s">
        <v>397</v>
      </c>
      <c r="I219" s="42" t="s">
        <v>398</v>
      </c>
      <c r="J219" s="42" t="s">
        <v>399</v>
      </c>
      <c r="L219" s="42" t="s">
        <v>397</v>
      </c>
      <c r="M219" s="42" t="s">
        <v>398</v>
      </c>
      <c r="N219" s="42" t="s">
        <v>399</v>
      </c>
      <c r="P219" s="42" t="s">
        <v>397</v>
      </c>
      <c r="Q219" s="42" t="s">
        <v>398</v>
      </c>
      <c r="R219" s="42" t="s">
        <v>399</v>
      </c>
      <c r="T219" s="42" t="s">
        <v>281</v>
      </c>
      <c r="U219" s="42" t="s">
        <v>282</v>
      </c>
      <c r="V219" s="42" t="s">
        <v>283</v>
      </c>
      <c r="X219" s="42" t="s">
        <v>284</v>
      </c>
      <c r="Y219" s="42" t="s">
        <v>285</v>
      </c>
      <c r="Z219" s="42" t="s">
        <v>286</v>
      </c>
      <c r="AB219" s="42" t="s">
        <v>281</v>
      </c>
      <c r="AC219" s="42" t="s">
        <v>282</v>
      </c>
      <c r="AD219" s="42" t="s">
        <v>283</v>
      </c>
      <c r="AF219" s="42" t="s">
        <v>284</v>
      </c>
      <c r="AG219" s="42" t="s">
        <v>285</v>
      </c>
      <c r="AH219" s="42" t="s">
        <v>286</v>
      </c>
      <c r="AJ219" s="42" t="s">
        <v>453</v>
      </c>
      <c r="AK219" s="42" t="s">
        <v>454</v>
      </c>
      <c r="AL219" s="42" t="s">
        <v>324</v>
      </c>
      <c r="AR219" s="42" t="s">
        <v>281</v>
      </c>
      <c r="AS219" s="42" t="s">
        <v>282</v>
      </c>
      <c r="AT219" s="42" t="s">
        <v>283</v>
      </c>
      <c r="AV219" s="42" t="s">
        <v>397</v>
      </c>
      <c r="AW219" s="42" t="s">
        <v>398</v>
      </c>
      <c r="AX219" s="42" t="s">
        <v>399</v>
      </c>
      <c r="AZ219" s="42" t="s">
        <v>397</v>
      </c>
      <c r="BA219" s="42" t="s">
        <v>398</v>
      </c>
      <c r="BB219" s="42" t="s">
        <v>399</v>
      </c>
    </row>
    <row r="220" spans="1:54" ht="11.25">
      <c r="A220" s="42" t="s">
        <v>275</v>
      </c>
      <c r="B220" s="42" t="s">
        <v>276</v>
      </c>
      <c r="C220" s="42" t="s">
        <v>277</v>
      </c>
      <c r="D220" s="42" t="s">
        <v>275</v>
      </c>
      <c r="E220" s="42" t="s">
        <v>276</v>
      </c>
      <c r="F220" s="42" t="s">
        <v>277</v>
      </c>
      <c r="H220" s="42" t="s">
        <v>400</v>
      </c>
      <c r="I220" s="42" t="s">
        <v>401</v>
      </c>
      <c r="J220" s="42" t="s">
        <v>402</v>
      </c>
      <c r="L220" s="42" t="s">
        <v>400</v>
      </c>
      <c r="M220" s="42" t="s">
        <v>401</v>
      </c>
      <c r="N220" s="42" t="s">
        <v>402</v>
      </c>
      <c r="P220" s="42" t="s">
        <v>400</v>
      </c>
      <c r="Q220" s="42" t="s">
        <v>401</v>
      </c>
      <c r="R220" s="42" t="s">
        <v>402</v>
      </c>
      <c r="T220" s="42" t="s">
        <v>284</v>
      </c>
      <c r="U220" s="42" t="s">
        <v>285</v>
      </c>
      <c r="V220" s="42" t="s">
        <v>286</v>
      </c>
      <c r="X220" s="42" t="s">
        <v>287</v>
      </c>
      <c r="Y220" s="42" t="s">
        <v>288</v>
      </c>
      <c r="Z220" s="42" t="s">
        <v>264</v>
      </c>
      <c r="AB220" s="42" t="s">
        <v>284</v>
      </c>
      <c r="AC220" s="42" t="s">
        <v>285</v>
      </c>
      <c r="AD220" s="42" t="s">
        <v>286</v>
      </c>
      <c r="AF220" s="42" t="s">
        <v>287</v>
      </c>
      <c r="AG220" s="42" t="s">
        <v>288</v>
      </c>
      <c r="AH220" s="42" t="s">
        <v>264</v>
      </c>
      <c r="AJ220" s="42" t="s">
        <v>455</v>
      </c>
      <c r="AK220" s="42" t="s">
        <v>456</v>
      </c>
      <c r="AL220" s="42" t="s">
        <v>405</v>
      </c>
      <c r="AR220" s="42" t="s">
        <v>378</v>
      </c>
      <c r="AS220" s="42" t="s">
        <v>379</v>
      </c>
      <c r="AT220" s="42" t="s">
        <v>380</v>
      </c>
      <c r="AV220" s="42" t="s">
        <v>400</v>
      </c>
      <c r="AW220" s="42" t="s">
        <v>401</v>
      </c>
      <c r="AX220" s="42" t="s">
        <v>402</v>
      </c>
      <c r="AZ220" s="42" t="s">
        <v>400</v>
      </c>
      <c r="BA220" s="42" t="s">
        <v>401</v>
      </c>
      <c r="BB220" s="42" t="s">
        <v>402</v>
      </c>
    </row>
    <row r="221" spans="1:54" ht="11.25">
      <c r="A221" s="42" t="s">
        <v>465</v>
      </c>
      <c r="B221" s="42" t="s">
        <v>466</v>
      </c>
      <c r="C221" s="42" t="s">
        <v>327</v>
      </c>
      <c r="D221" s="42" t="s">
        <v>465</v>
      </c>
      <c r="E221" s="42" t="s">
        <v>466</v>
      </c>
      <c r="F221" s="42" t="s">
        <v>327</v>
      </c>
      <c r="H221" s="42" t="s">
        <v>406</v>
      </c>
      <c r="I221" s="42" t="s">
        <v>407</v>
      </c>
      <c r="J221" s="42" t="s">
        <v>343</v>
      </c>
      <c r="L221" s="42" t="s">
        <v>406</v>
      </c>
      <c r="M221" s="42" t="s">
        <v>407</v>
      </c>
      <c r="N221" s="42" t="s">
        <v>343</v>
      </c>
      <c r="P221" s="42" t="s">
        <v>406</v>
      </c>
      <c r="Q221" s="42" t="s">
        <v>407</v>
      </c>
      <c r="R221" s="42" t="s">
        <v>343</v>
      </c>
      <c r="T221" s="42" t="s">
        <v>287</v>
      </c>
      <c r="U221" s="42" t="s">
        <v>288</v>
      </c>
      <c r="V221" s="42" t="s">
        <v>264</v>
      </c>
      <c r="X221" s="42" t="s">
        <v>289</v>
      </c>
      <c r="Y221" s="42" t="s">
        <v>290</v>
      </c>
      <c r="Z221" s="42" t="s">
        <v>291</v>
      </c>
      <c r="AB221" s="42" t="s">
        <v>287</v>
      </c>
      <c r="AC221" s="42" t="s">
        <v>288</v>
      </c>
      <c r="AD221" s="42" t="s">
        <v>264</v>
      </c>
      <c r="AF221" s="42" t="s">
        <v>289</v>
      </c>
      <c r="AG221" s="42" t="s">
        <v>290</v>
      </c>
      <c r="AH221" s="42" t="s">
        <v>291</v>
      </c>
      <c r="AJ221" s="42" t="s">
        <v>266</v>
      </c>
      <c r="AK221" s="42" t="s">
        <v>267</v>
      </c>
      <c r="AL221" s="42" t="s">
        <v>268</v>
      </c>
      <c r="AR221" s="42" t="s">
        <v>284</v>
      </c>
      <c r="AS221" s="42" t="s">
        <v>285</v>
      </c>
      <c r="AT221" s="42" t="s">
        <v>286</v>
      </c>
      <c r="AV221" s="42" t="s">
        <v>406</v>
      </c>
      <c r="AW221" s="42" t="s">
        <v>407</v>
      </c>
      <c r="AX221" s="42" t="s">
        <v>343</v>
      </c>
      <c r="AZ221" s="42" t="s">
        <v>406</v>
      </c>
      <c r="BA221" s="42" t="s">
        <v>407</v>
      </c>
      <c r="BB221" s="42" t="s">
        <v>343</v>
      </c>
    </row>
    <row r="222" spans="1:54" ht="11.25">
      <c r="A222" s="42" t="s">
        <v>462</v>
      </c>
      <c r="B222" s="42" t="s">
        <v>463</v>
      </c>
      <c r="C222" s="42" t="s">
        <v>464</v>
      </c>
      <c r="D222" s="42" t="s">
        <v>462</v>
      </c>
      <c r="E222" s="42" t="s">
        <v>463</v>
      </c>
      <c r="F222" s="42" t="s">
        <v>464</v>
      </c>
      <c r="H222" s="42" t="s">
        <v>403</v>
      </c>
      <c r="I222" s="42" t="s">
        <v>404</v>
      </c>
      <c r="J222" s="42" t="s">
        <v>405</v>
      </c>
      <c r="L222" s="42" t="s">
        <v>403</v>
      </c>
      <c r="M222" s="42" t="s">
        <v>404</v>
      </c>
      <c r="N222" s="42" t="s">
        <v>405</v>
      </c>
      <c r="P222" s="42" t="s">
        <v>403</v>
      </c>
      <c r="Q222" s="42" t="s">
        <v>404</v>
      </c>
      <c r="R222" s="42" t="s">
        <v>405</v>
      </c>
      <c r="T222" s="42" t="s">
        <v>289</v>
      </c>
      <c r="U222" s="42" t="s">
        <v>290</v>
      </c>
      <c r="V222" s="42" t="s">
        <v>291</v>
      </c>
      <c r="X222" s="42" t="s">
        <v>292</v>
      </c>
      <c r="Y222" s="42" t="s">
        <v>293</v>
      </c>
      <c r="Z222" s="42" t="s">
        <v>294</v>
      </c>
      <c r="AB222" s="42" t="s">
        <v>289</v>
      </c>
      <c r="AC222" s="42" t="s">
        <v>290</v>
      </c>
      <c r="AD222" s="42" t="s">
        <v>291</v>
      </c>
      <c r="AF222" s="42" t="s">
        <v>292</v>
      </c>
      <c r="AG222" s="42" t="s">
        <v>293</v>
      </c>
      <c r="AH222" s="42" t="s">
        <v>294</v>
      </c>
      <c r="AJ222" s="42" t="s">
        <v>269</v>
      </c>
      <c r="AK222" s="42" t="s">
        <v>270</v>
      </c>
      <c r="AL222" s="42" t="s">
        <v>271</v>
      </c>
      <c r="AR222" s="42" t="s">
        <v>287</v>
      </c>
      <c r="AS222" s="42" t="s">
        <v>288</v>
      </c>
      <c r="AT222" s="42" t="s">
        <v>264</v>
      </c>
      <c r="AV222" s="42" t="s">
        <v>403</v>
      </c>
      <c r="AW222" s="42" t="s">
        <v>404</v>
      </c>
      <c r="AX222" s="42" t="s">
        <v>405</v>
      </c>
      <c r="AZ222" s="42" t="s">
        <v>403</v>
      </c>
      <c r="BA222" s="42" t="s">
        <v>404</v>
      </c>
      <c r="BB222" s="42" t="s">
        <v>405</v>
      </c>
    </row>
    <row r="223" spans="1:54" ht="11.25">
      <c r="A223" s="42" t="s">
        <v>467</v>
      </c>
      <c r="B223" s="42" t="s">
        <v>468</v>
      </c>
      <c r="C223" s="42" t="s">
        <v>388</v>
      </c>
      <c r="D223" s="42" t="s">
        <v>467</v>
      </c>
      <c r="E223" s="42" t="s">
        <v>468</v>
      </c>
      <c r="F223" s="42" t="s">
        <v>388</v>
      </c>
      <c r="H223" s="42" t="s">
        <v>408</v>
      </c>
      <c r="I223" s="42" t="s">
        <v>409</v>
      </c>
      <c r="J223" s="42" t="s">
        <v>410</v>
      </c>
      <c r="L223" s="42" t="s">
        <v>408</v>
      </c>
      <c r="M223" s="42" t="s">
        <v>409</v>
      </c>
      <c r="N223" s="42" t="s">
        <v>410</v>
      </c>
      <c r="P223" s="42" t="s">
        <v>408</v>
      </c>
      <c r="Q223" s="42" t="s">
        <v>409</v>
      </c>
      <c r="R223" s="42" t="s">
        <v>410</v>
      </c>
      <c r="T223" s="42" t="s">
        <v>292</v>
      </c>
      <c r="U223" s="42" t="s">
        <v>293</v>
      </c>
      <c r="V223" s="42" t="s">
        <v>294</v>
      </c>
      <c r="X223" s="42" t="s">
        <v>698</v>
      </c>
      <c r="Y223" s="42" t="s">
        <v>699</v>
      </c>
      <c r="Z223" s="42" t="s">
        <v>471</v>
      </c>
      <c r="AB223" s="42" t="s">
        <v>292</v>
      </c>
      <c r="AC223" s="42" t="s">
        <v>293</v>
      </c>
      <c r="AD223" s="42" t="s">
        <v>294</v>
      </c>
      <c r="AF223" s="42" t="s">
        <v>698</v>
      </c>
      <c r="AG223" s="42" t="s">
        <v>699</v>
      </c>
      <c r="AH223" s="42" t="s">
        <v>471</v>
      </c>
      <c r="AJ223" s="42" t="s">
        <v>457</v>
      </c>
      <c r="AK223" s="42" t="s">
        <v>458</v>
      </c>
      <c r="AL223" s="42" t="s">
        <v>459</v>
      </c>
      <c r="AR223" s="42" t="s">
        <v>289</v>
      </c>
      <c r="AS223" s="42" t="s">
        <v>290</v>
      </c>
      <c r="AT223" s="42" t="s">
        <v>291</v>
      </c>
      <c r="AV223" s="42" t="s">
        <v>408</v>
      </c>
      <c r="AW223" s="42" t="s">
        <v>409</v>
      </c>
      <c r="AX223" s="42" t="s">
        <v>410</v>
      </c>
      <c r="AZ223" s="42" t="s">
        <v>408</v>
      </c>
      <c r="BA223" s="42" t="s">
        <v>409</v>
      </c>
      <c r="BB223" s="42" t="s">
        <v>410</v>
      </c>
    </row>
    <row r="224" spans="1:54" ht="11.25">
      <c r="A224" s="42" t="s">
        <v>469</v>
      </c>
      <c r="B224" s="42" t="s">
        <v>470</v>
      </c>
      <c r="C224" s="42" t="s">
        <v>471</v>
      </c>
      <c r="D224" s="42" t="s">
        <v>469</v>
      </c>
      <c r="E224" s="42" t="s">
        <v>470</v>
      </c>
      <c r="F224" s="42" t="s">
        <v>471</v>
      </c>
      <c r="H224" s="42" t="s">
        <v>411</v>
      </c>
      <c r="I224" s="42" t="s">
        <v>412</v>
      </c>
      <c r="J224" s="42" t="s">
        <v>356</v>
      </c>
      <c r="L224" s="42" t="s">
        <v>411</v>
      </c>
      <c r="M224" s="42" t="s">
        <v>412</v>
      </c>
      <c r="N224" s="42" t="s">
        <v>356</v>
      </c>
      <c r="P224" s="42" t="s">
        <v>411</v>
      </c>
      <c r="Q224" s="42" t="s">
        <v>412</v>
      </c>
      <c r="R224" s="42" t="s">
        <v>356</v>
      </c>
      <c r="T224" s="42" t="s">
        <v>698</v>
      </c>
      <c r="U224" s="42" t="s">
        <v>699</v>
      </c>
      <c r="V224" s="42" t="s">
        <v>471</v>
      </c>
      <c r="X224" s="42" t="s">
        <v>295</v>
      </c>
      <c r="Y224" s="42" t="s">
        <v>296</v>
      </c>
      <c r="Z224" s="42" t="s">
        <v>297</v>
      </c>
      <c r="AB224" s="42" t="s">
        <v>698</v>
      </c>
      <c r="AC224" s="42" t="s">
        <v>699</v>
      </c>
      <c r="AD224" s="42" t="s">
        <v>471</v>
      </c>
      <c r="AF224" s="42" t="s">
        <v>295</v>
      </c>
      <c r="AG224" s="42" t="s">
        <v>296</v>
      </c>
      <c r="AH224" s="42" t="s">
        <v>297</v>
      </c>
      <c r="AJ224" s="42" t="s">
        <v>460</v>
      </c>
      <c r="AK224" s="42" t="s">
        <v>461</v>
      </c>
      <c r="AL224" s="42" t="s">
        <v>271</v>
      </c>
      <c r="AR224" s="42" t="s">
        <v>292</v>
      </c>
      <c r="AS224" s="42" t="s">
        <v>293</v>
      </c>
      <c r="AT224" s="42" t="s">
        <v>294</v>
      </c>
      <c r="AV224" s="42" t="s">
        <v>411</v>
      </c>
      <c r="AW224" s="42" t="s">
        <v>412</v>
      </c>
      <c r="AX224" s="42" t="s">
        <v>356</v>
      </c>
      <c r="AZ224" s="42" t="s">
        <v>411</v>
      </c>
      <c r="BA224" s="42" t="s">
        <v>412</v>
      </c>
      <c r="BB224" s="42" t="s">
        <v>356</v>
      </c>
    </row>
    <row r="225" spans="1:54" ht="11.25">
      <c r="A225" s="42" t="s">
        <v>472</v>
      </c>
      <c r="B225" s="42" t="s">
        <v>473</v>
      </c>
      <c r="C225" s="42" t="s">
        <v>338</v>
      </c>
      <c r="D225" s="42" t="s">
        <v>472</v>
      </c>
      <c r="E225" s="42" t="s">
        <v>473</v>
      </c>
      <c r="F225" s="42" t="s">
        <v>338</v>
      </c>
      <c r="H225" s="42" t="s">
        <v>413</v>
      </c>
      <c r="I225" s="42" t="s">
        <v>414</v>
      </c>
      <c r="J225" s="42" t="s">
        <v>315</v>
      </c>
      <c r="L225" s="42" t="s">
        <v>413</v>
      </c>
      <c r="M225" s="42" t="s">
        <v>414</v>
      </c>
      <c r="N225" s="42" t="s">
        <v>315</v>
      </c>
      <c r="P225" s="42" t="s">
        <v>413</v>
      </c>
      <c r="Q225" s="42" t="s">
        <v>414</v>
      </c>
      <c r="R225" s="42" t="s">
        <v>315</v>
      </c>
      <c r="T225" s="42" t="s">
        <v>295</v>
      </c>
      <c r="U225" s="42" t="s">
        <v>296</v>
      </c>
      <c r="V225" s="42" t="s">
        <v>297</v>
      </c>
      <c r="X225" s="42" t="s">
        <v>298</v>
      </c>
      <c r="Y225" s="42" t="s">
        <v>299</v>
      </c>
      <c r="Z225" s="42" t="s">
        <v>300</v>
      </c>
      <c r="AB225" s="42" t="s">
        <v>295</v>
      </c>
      <c r="AC225" s="42" t="s">
        <v>296</v>
      </c>
      <c r="AD225" s="42" t="s">
        <v>297</v>
      </c>
      <c r="AF225" s="42" t="s">
        <v>298</v>
      </c>
      <c r="AG225" s="42" t="s">
        <v>299</v>
      </c>
      <c r="AH225" s="42" t="s">
        <v>300</v>
      </c>
      <c r="AJ225" s="42" t="s">
        <v>272</v>
      </c>
      <c r="AK225" s="42" t="s">
        <v>273</v>
      </c>
      <c r="AL225" s="42" t="s">
        <v>274</v>
      </c>
      <c r="AR225" s="42" t="s">
        <v>698</v>
      </c>
      <c r="AS225" s="42" t="s">
        <v>699</v>
      </c>
      <c r="AT225" s="42" t="s">
        <v>471</v>
      </c>
      <c r="AV225" s="42" t="s">
        <v>413</v>
      </c>
      <c r="AW225" s="42" t="s">
        <v>414</v>
      </c>
      <c r="AX225" s="42" t="s">
        <v>315</v>
      </c>
      <c r="AZ225" s="42" t="s">
        <v>413</v>
      </c>
      <c r="BA225" s="42" t="s">
        <v>414</v>
      </c>
      <c r="BB225" s="42" t="s">
        <v>315</v>
      </c>
    </row>
    <row r="226" spans="1:54" ht="11.25">
      <c r="A226" s="42" t="s">
        <v>474</v>
      </c>
      <c r="B226" s="42" t="s">
        <v>475</v>
      </c>
      <c r="C226" s="42" t="s">
        <v>405</v>
      </c>
      <c r="D226" s="42" t="s">
        <v>474</v>
      </c>
      <c r="E226" s="42" t="s">
        <v>475</v>
      </c>
      <c r="F226" s="42" t="s">
        <v>405</v>
      </c>
      <c r="H226" s="42" t="s">
        <v>421</v>
      </c>
      <c r="I226" s="42" t="s">
        <v>422</v>
      </c>
      <c r="J226" s="42" t="s">
        <v>423</v>
      </c>
      <c r="L226" s="42" t="s">
        <v>421</v>
      </c>
      <c r="M226" s="42" t="s">
        <v>422</v>
      </c>
      <c r="N226" s="42" t="s">
        <v>423</v>
      </c>
      <c r="P226" s="42" t="s">
        <v>421</v>
      </c>
      <c r="Q226" s="42" t="s">
        <v>422</v>
      </c>
      <c r="R226" s="42" t="s">
        <v>423</v>
      </c>
      <c r="T226" s="42" t="s">
        <v>298</v>
      </c>
      <c r="U226" s="42" t="s">
        <v>299</v>
      </c>
      <c r="V226" s="42" t="s">
        <v>300</v>
      </c>
      <c r="X226" s="42" t="s">
        <v>700</v>
      </c>
      <c r="Y226" s="42" t="s">
        <v>701</v>
      </c>
      <c r="Z226" s="42" t="s">
        <v>376</v>
      </c>
      <c r="AB226" s="42" t="s">
        <v>298</v>
      </c>
      <c r="AC226" s="42" t="s">
        <v>299</v>
      </c>
      <c r="AD226" s="42" t="s">
        <v>300</v>
      </c>
      <c r="AF226" s="42" t="s">
        <v>700</v>
      </c>
      <c r="AG226" s="42" t="s">
        <v>701</v>
      </c>
      <c r="AH226" s="42" t="s">
        <v>376</v>
      </c>
      <c r="AJ226" s="42" t="s">
        <v>275</v>
      </c>
      <c r="AK226" s="42" t="s">
        <v>276</v>
      </c>
      <c r="AL226" s="42" t="s">
        <v>277</v>
      </c>
      <c r="AR226" s="42" t="s">
        <v>295</v>
      </c>
      <c r="AS226" s="42" t="s">
        <v>296</v>
      </c>
      <c r="AT226" s="42" t="s">
        <v>297</v>
      </c>
      <c r="AV226" s="42" t="s">
        <v>421</v>
      </c>
      <c r="AW226" s="42" t="s">
        <v>422</v>
      </c>
      <c r="AX226" s="42" t="s">
        <v>423</v>
      </c>
      <c r="AZ226" s="42" t="s">
        <v>421</v>
      </c>
      <c r="BA226" s="42" t="s">
        <v>422</v>
      </c>
      <c r="BB226" s="42" t="s">
        <v>423</v>
      </c>
    </row>
    <row r="227" spans="1:54" ht="11.25">
      <c r="A227" s="42" t="s">
        <v>476</v>
      </c>
      <c r="B227" s="42" t="s">
        <v>477</v>
      </c>
      <c r="C227" s="42" t="s">
        <v>478</v>
      </c>
      <c r="D227" s="42" t="s">
        <v>476</v>
      </c>
      <c r="E227" s="42" t="s">
        <v>477</v>
      </c>
      <c r="F227" s="42" t="s">
        <v>478</v>
      </c>
      <c r="H227" s="42" t="s">
        <v>415</v>
      </c>
      <c r="I227" s="42" t="s">
        <v>416</v>
      </c>
      <c r="J227" s="42" t="s">
        <v>417</v>
      </c>
      <c r="L227" s="42" t="s">
        <v>415</v>
      </c>
      <c r="M227" s="42" t="s">
        <v>416</v>
      </c>
      <c r="N227" s="42" t="s">
        <v>417</v>
      </c>
      <c r="P227" s="42" t="s">
        <v>415</v>
      </c>
      <c r="Q227" s="42" t="s">
        <v>416</v>
      </c>
      <c r="R227" s="42" t="s">
        <v>417</v>
      </c>
      <c r="T227" s="42" t="s">
        <v>700</v>
      </c>
      <c r="U227" s="42" t="s">
        <v>701</v>
      </c>
      <c r="V227" s="42" t="s">
        <v>376</v>
      </c>
      <c r="X227" s="42" t="s">
        <v>301</v>
      </c>
      <c r="Y227" s="42" t="s">
        <v>302</v>
      </c>
      <c r="Z227" s="42" t="s">
        <v>303</v>
      </c>
      <c r="AB227" s="42" t="s">
        <v>700</v>
      </c>
      <c r="AC227" s="42" t="s">
        <v>701</v>
      </c>
      <c r="AD227" s="42" t="s">
        <v>376</v>
      </c>
      <c r="AF227" s="42" t="s">
        <v>301</v>
      </c>
      <c r="AG227" s="42" t="s">
        <v>302</v>
      </c>
      <c r="AH227" s="42" t="s">
        <v>303</v>
      </c>
      <c r="AJ227" s="42" t="s">
        <v>275</v>
      </c>
      <c r="AK227" s="42" t="s">
        <v>276</v>
      </c>
      <c r="AL227" s="42" t="s">
        <v>277</v>
      </c>
      <c r="AR227" s="42" t="s">
        <v>298</v>
      </c>
      <c r="AS227" s="42" t="s">
        <v>299</v>
      </c>
      <c r="AT227" s="42" t="s">
        <v>300</v>
      </c>
      <c r="AV227" s="42" t="s">
        <v>415</v>
      </c>
      <c r="AW227" s="42" t="s">
        <v>416</v>
      </c>
      <c r="AX227" s="42" t="s">
        <v>417</v>
      </c>
      <c r="AZ227" s="42" t="s">
        <v>415</v>
      </c>
      <c r="BA227" s="42" t="s">
        <v>416</v>
      </c>
      <c r="BB227" s="42" t="s">
        <v>417</v>
      </c>
    </row>
    <row r="228" spans="1:54" ht="11.25">
      <c r="A228" s="42" t="s">
        <v>479</v>
      </c>
      <c r="B228" s="42" t="s">
        <v>480</v>
      </c>
      <c r="C228" s="42" t="s">
        <v>478</v>
      </c>
      <c r="D228" s="42" t="s">
        <v>479</v>
      </c>
      <c r="E228" s="42" t="s">
        <v>480</v>
      </c>
      <c r="F228" s="42" t="s">
        <v>478</v>
      </c>
      <c r="H228" s="42" t="s">
        <v>424</v>
      </c>
      <c r="I228" s="42" t="s">
        <v>425</v>
      </c>
      <c r="J228" s="42" t="s">
        <v>420</v>
      </c>
      <c r="L228" s="42" t="s">
        <v>424</v>
      </c>
      <c r="M228" s="42" t="s">
        <v>425</v>
      </c>
      <c r="N228" s="42" t="s">
        <v>420</v>
      </c>
      <c r="P228" s="42" t="s">
        <v>424</v>
      </c>
      <c r="Q228" s="42" t="s">
        <v>425</v>
      </c>
      <c r="R228" s="42" t="s">
        <v>420</v>
      </c>
      <c r="T228" s="42" t="s">
        <v>301</v>
      </c>
      <c r="U228" s="42" t="s">
        <v>302</v>
      </c>
      <c r="V228" s="42" t="s">
        <v>303</v>
      </c>
      <c r="X228" s="42" t="s">
        <v>304</v>
      </c>
      <c r="Y228" s="42" t="s">
        <v>305</v>
      </c>
      <c r="Z228" s="42" t="s">
        <v>306</v>
      </c>
      <c r="AB228" s="42" t="s">
        <v>301</v>
      </c>
      <c r="AC228" s="42" t="s">
        <v>302</v>
      </c>
      <c r="AD228" s="42" t="s">
        <v>303</v>
      </c>
      <c r="AF228" s="42" t="s">
        <v>304</v>
      </c>
      <c r="AG228" s="42" t="s">
        <v>305</v>
      </c>
      <c r="AH228" s="42" t="s">
        <v>306</v>
      </c>
      <c r="AJ228" s="42" t="s">
        <v>278</v>
      </c>
      <c r="AK228" s="42" t="s">
        <v>279</v>
      </c>
      <c r="AL228" s="42" t="s">
        <v>280</v>
      </c>
      <c r="AR228" s="42" t="s">
        <v>700</v>
      </c>
      <c r="AS228" s="42" t="s">
        <v>701</v>
      </c>
      <c r="AT228" s="42" t="s">
        <v>376</v>
      </c>
      <c r="AV228" s="42" t="s">
        <v>424</v>
      </c>
      <c r="AW228" s="42" t="s">
        <v>425</v>
      </c>
      <c r="AX228" s="42" t="s">
        <v>420</v>
      </c>
      <c r="AZ228" s="42" t="s">
        <v>424</v>
      </c>
      <c r="BA228" s="42" t="s">
        <v>425</v>
      </c>
      <c r="BB228" s="42" t="s">
        <v>420</v>
      </c>
    </row>
    <row r="229" spans="1:54" ht="11.25">
      <c r="A229" s="42" t="s">
        <v>481</v>
      </c>
      <c r="B229" s="42" t="s">
        <v>482</v>
      </c>
      <c r="C229" s="42" t="s">
        <v>483</v>
      </c>
      <c r="D229" s="42" t="s">
        <v>481</v>
      </c>
      <c r="E229" s="42" t="s">
        <v>482</v>
      </c>
      <c r="F229" s="42" t="s">
        <v>483</v>
      </c>
      <c r="H229" s="42" t="s">
        <v>418</v>
      </c>
      <c r="I229" s="42" t="s">
        <v>419</v>
      </c>
      <c r="J229" s="42" t="s">
        <v>420</v>
      </c>
      <c r="L229" s="42" t="s">
        <v>418</v>
      </c>
      <c r="M229" s="42" t="s">
        <v>419</v>
      </c>
      <c r="N229" s="42" t="s">
        <v>420</v>
      </c>
      <c r="P229" s="42" t="s">
        <v>418</v>
      </c>
      <c r="Q229" s="42" t="s">
        <v>419</v>
      </c>
      <c r="R229" s="42" t="s">
        <v>420</v>
      </c>
      <c r="T229" s="42" t="s">
        <v>304</v>
      </c>
      <c r="U229" s="42" t="s">
        <v>305</v>
      </c>
      <c r="V229" s="42" t="s">
        <v>306</v>
      </c>
      <c r="X229" s="42" t="s">
        <v>307</v>
      </c>
      <c r="Y229" s="42" t="s">
        <v>308</v>
      </c>
      <c r="Z229" s="42" t="s">
        <v>309</v>
      </c>
      <c r="AB229" s="42" t="s">
        <v>304</v>
      </c>
      <c r="AC229" s="42" t="s">
        <v>305</v>
      </c>
      <c r="AD229" s="42" t="s">
        <v>306</v>
      </c>
      <c r="AF229" s="42" t="s">
        <v>307</v>
      </c>
      <c r="AG229" s="42" t="s">
        <v>308</v>
      </c>
      <c r="AH229" s="42" t="s">
        <v>309</v>
      </c>
      <c r="AJ229" s="42" t="s">
        <v>465</v>
      </c>
      <c r="AK229" s="42" t="s">
        <v>466</v>
      </c>
      <c r="AL229" s="42" t="s">
        <v>327</v>
      </c>
      <c r="AR229" s="42" t="s">
        <v>301</v>
      </c>
      <c r="AS229" s="42" t="s">
        <v>302</v>
      </c>
      <c r="AT229" s="42" t="s">
        <v>303</v>
      </c>
      <c r="AV229" s="42" t="s">
        <v>418</v>
      </c>
      <c r="AW229" s="42" t="s">
        <v>419</v>
      </c>
      <c r="AX229" s="42" t="s">
        <v>420</v>
      </c>
      <c r="AZ229" s="42" t="s">
        <v>418</v>
      </c>
      <c r="BA229" s="42" t="s">
        <v>419</v>
      </c>
      <c r="BB229" s="42" t="s">
        <v>420</v>
      </c>
    </row>
    <row r="230" spans="1:54" ht="11.25">
      <c r="A230" s="42" t="s">
        <v>484</v>
      </c>
      <c r="B230" s="42" t="s">
        <v>485</v>
      </c>
      <c r="C230" s="42" t="s">
        <v>486</v>
      </c>
      <c r="D230" s="42" t="s">
        <v>484</v>
      </c>
      <c r="E230" s="42" t="s">
        <v>485</v>
      </c>
      <c r="F230" s="42" t="s">
        <v>486</v>
      </c>
      <c r="H230" s="42" t="s">
        <v>357</v>
      </c>
      <c r="I230" s="42" t="s">
        <v>358</v>
      </c>
      <c r="J230" s="42" t="s">
        <v>315</v>
      </c>
      <c r="L230" s="42" t="s">
        <v>357</v>
      </c>
      <c r="M230" s="42" t="s">
        <v>358</v>
      </c>
      <c r="N230" s="42" t="s">
        <v>315</v>
      </c>
      <c r="P230" s="42" t="s">
        <v>357</v>
      </c>
      <c r="Q230" s="42" t="s">
        <v>358</v>
      </c>
      <c r="R230" s="42" t="s">
        <v>315</v>
      </c>
      <c r="T230" s="42" t="s">
        <v>307</v>
      </c>
      <c r="U230" s="42" t="s">
        <v>308</v>
      </c>
      <c r="V230" s="42" t="s">
        <v>309</v>
      </c>
      <c r="X230" s="42" t="s">
        <v>310</v>
      </c>
      <c r="Y230" s="42" t="s">
        <v>311</v>
      </c>
      <c r="Z230" s="42" t="s">
        <v>312</v>
      </c>
      <c r="AB230" s="42" t="s">
        <v>307</v>
      </c>
      <c r="AC230" s="42" t="s">
        <v>308</v>
      </c>
      <c r="AD230" s="42" t="s">
        <v>309</v>
      </c>
      <c r="AF230" s="42" t="s">
        <v>310</v>
      </c>
      <c r="AG230" s="42" t="s">
        <v>311</v>
      </c>
      <c r="AH230" s="42" t="s">
        <v>312</v>
      </c>
      <c r="AJ230" s="42" t="s">
        <v>462</v>
      </c>
      <c r="AK230" s="42" t="s">
        <v>463</v>
      </c>
      <c r="AL230" s="42" t="s">
        <v>464</v>
      </c>
      <c r="AR230" s="42" t="s">
        <v>304</v>
      </c>
      <c r="AS230" s="42" t="s">
        <v>305</v>
      </c>
      <c r="AT230" s="42" t="s">
        <v>306</v>
      </c>
      <c r="AV230" s="42" t="s">
        <v>357</v>
      </c>
      <c r="AW230" s="42" t="s">
        <v>358</v>
      </c>
      <c r="AX230" s="42" t="s">
        <v>315</v>
      </c>
      <c r="AZ230" s="42" t="s">
        <v>357</v>
      </c>
      <c r="BA230" s="42" t="s">
        <v>358</v>
      </c>
      <c r="BB230" s="42" t="s">
        <v>315</v>
      </c>
    </row>
    <row r="231" spans="1:54" ht="11.25">
      <c r="A231" s="42" t="s">
        <v>487</v>
      </c>
      <c r="B231" s="42" t="s">
        <v>488</v>
      </c>
      <c r="C231" s="42" t="s">
        <v>327</v>
      </c>
      <c r="D231" s="42" t="s">
        <v>487</v>
      </c>
      <c r="E231" s="42" t="s">
        <v>488</v>
      </c>
      <c r="F231" s="42" t="s">
        <v>327</v>
      </c>
      <c r="H231" s="42" t="s">
        <v>426</v>
      </c>
      <c r="I231" s="42" t="s">
        <v>427</v>
      </c>
      <c r="J231" s="42" t="s">
        <v>428</v>
      </c>
      <c r="L231" s="42" t="s">
        <v>426</v>
      </c>
      <c r="M231" s="42" t="s">
        <v>427</v>
      </c>
      <c r="N231" s="42" t="s">
        <v>428</v>
      </c>
      <c r="P231" s="42" t="s">
        <v>426</v>
      </c>
      <c r="Q231" s="42" t="s">
        <v>427</v>
      </c>
      <c r="R231" s="42" t="s">
        <v>428</v>
      </c>
      <c r="T231" s="42" t="s">
        <v>310</v>
      </c>
      <c r="U231" s="42" t="s">
        <v>311</v>
      </c>
      <c r="V231" s="42" t="s">
        <v>312</v>
      </c>
      <c r="X231" s="42" t="s">
        <v>702</v>
      </c>
      <c r="Y231" s="42" t="s">
        <v>703</v>
      </c>
      <c r="Z231" s="42" t="s">
        <v>704</v>
      </c>
      <c r="AB231" s="42" t="s">
        <v>310</v>
      </c>
      <c r="AC231" s="42" t="s">
        <v>311</v>
      </c>
      <c r="AD231" s="42" t="s">
        <v>312</v>
      </c>
      <c r="AF231" s="42" t="s">
        <v>702</v>
      </c>
      <c r="AG231" s="42" t="s">
        <v>703</v>
      </c>
      <c r="AH231" s="42" t="s">
        <v>704</v>
      </c>
      <c r="AJ231" s="42" t="s">
        <v>281</v>
      </c>
      <c r="AK231" s="42" t="s">
        <v>282</v>
      </c>
      <c r="AL231" s="42" t="s">
        <v>283</v>
      </c>
      <c r="AR231" s="42" t="s">
        <v>307</v>
      </c>
      <c r="AS231" s="42" t="s">
        <v>308</v>
      </c>
      <c r="AT231" s="42" t="s">
        <v>309</v>
      </c>
      <c r="AV231" s="42" t="s">
        <v>426</v>
      </c>
      <c r="AW231" s="42" t="s">
        <v>427</v>
      </c>
      <c r="AX231" s="42" t="s">
        <v>428</v>
      </c>
      <c r="AZ231" s="42" t="s">
        <v>426</v>
      </c>
      <c r="BA231" s="42" t="s">
        <v>427</v>
      </c>
      <c r="BB231" s="42" t="s">
        <v>428</v>
      </c>
    </row>
    <row r="232" spans="1:54" ht="11.25">
      <c r="A232" s="42" t="s">
        <v>489</v>
      </c>
      <c r="B232" s="42" t="s">
        <v>490</v>
      </c>
      <c r="C232" s="42" t="s">
        <v>327</v>
      </c>
      <c r="D232" s="42" t="s">
        <v>489</v>
      </c>
      <c r="E232" s="42" t="s">
        <v>490</v>
      </c>
      <c r="F232" s="42" t="s">
        <v>327</v>
      </c>
      <c r="H232" s="42" t="s">
        <v>432</v>
      </c>
      <c r="I232" s="42" t="s">
        <v>433</v>
      </c>
      <c r="J232" s="42" t="s">
        <v>312</v>
      </c>
      <c r="L232" s="42" t="s">
        <v>432</v>
      </c>
      <c r="M232" s="42" t="s">
        <v>433</v>
      </c>
      <c r="N232" s="42" t="s">
        <v>312</v>
      </c>
      <c r="P232" s="42" t="s">
        <v>432</v>
      </c>
      <c r="Q232" s="42" t="s">
        <v>433</v>
      </c>
      <c r="R232" s="42" t="s">
        <v>312</v>
      </c>
      <c r="T232" s="42" t="s">
        <v>702</v>
      </c>
      <c r="U232" s="42" t="s">
        <v>703</v>
      </c>
      <c r="V232" s="42" t="s">
        <v>704</v>
      </c>
      <c r="X232" s="42" t="s">
        <v>313</v>
      </c>
      <c r="Y232" s="42" t="s">
        <v>314</v>
      </c>
      <c r="Z232" s="42" t="s">
        <v>315</v>
      </c>
      <c r="AB232" s="42" t="s">
        <v>702</v>
      </c>
      <c r="AC232" s="42" t="s">
        <v>703</v>
      </c>
      <c r="AD232" s="42" t="s">
        <v>704</v>
      </c>
      <c r="AF232" s="42" t="s">
        <v>313</v>
      </c>
      <c r="AG232" s="42" t="s">
        <v>314</v>
      </c>
      <c r="AH232" s="42" t="s">
        <v>315</v>
      </c>
      <c r="AJ232" s="42" t="s">
        <v>284</v>
      </c>
      <c r="AK232" s="42" t="s">
        <v>285</v>
      </c>
      <c r="AL232" s="42" t="s">
        <v>286</v>
      </c>
      <c r="AR232" s="42" t="s">
        <v>381</v>
      </c>
      <c r="AS232" s="42" t="s">
        <v>382</v>
      </c>
      <c r="AT232" s="42" t="s">
        <v>324</v>
      </c>
      <c r="AV232" s="42" t="s">
        <v>432</v>
      </c>
      <c r="AW232" s="42" t="s">
        <v>433</v>
      </c>
      <c r="AX232" s="42" t="s">
        <v>312</v>
      </c>
      <c r="AZ232" s="42" t="s">
        <v>432</v>
      </c>
      <c r="BA232" s="42" t="s">
        <v>433</v>
      </c>
      <c r="BB232" s="42" t="s">
        <v>312</v>
      </c>
    </row>
    <row r="233" spans="1:54" ht="11.25">
      <c r="A233" s="42" t="s">
        <v>493</v>
      </c>
      <c r="B233" s="42" t="s">
        <v>494</v>
      </c>
      <c r="C233" s="42" t="s">
        <v>271</v>
      </c>
      <c r="D233" s="42" t="s">
        <v>493</v>
      </c>
      <c r="E233" s="42" t="s">
        <v>494</v>
      </c>
      <c r="F233" s="42" t="s">
        <v>271</v>
      </c>
      <c r="H233" s="42" t="s">
        <v>429</v>
      </c>
      <c r="I233" s="42" t="s">
        <v>430</v>
      </c>
      <c r="J233" s="42" t="s">
        <v>431</v>
      </c>
      <c r="L233" s="42" t="s">
        <v>429</v>
      </c>
      <c r="M233" s="42" t="s">
        <v>430</v>
      </c>
      <c r="N233" s="42" t="s">
        <v>431</v>
      </c>
      <c r="P233" s="42" t="s">
        <v>429</v>
      </c>
      <c r="Q233" s="42" t="s">
        <v>430</v>
      </c>
      <c r="R233" s="42" t="s">
        <v>431</v>
      </c>
      <c r="T233" s="42" t="s">
        <v>313</v>
      </c>
      <c r="U233" s="42" t="s">
        <v>314</v>
      </c>
      <c r="V233" s="42" t="s">
        <v>315</v>
      </c>
      <c r="X233" s="42" t="s">
        <v>316</v>
      </c>
      <c r="Y233" s="42" t="s">
        <v>317</v>
      </c>
      <c r="Z233" s="42" t="s">
        <v>318</v>
      </c>
      <c r="AB233" s="42" t="s">
        <v>313</v>
      </c>
      <c r="AC233" s="42" t="s">
        <v>314</v>
      </c>
      <c r="AD233" s="42" t="s">
        <v>315</v>
      </c>
      <c r="AF233" s="42" t="s">
        <v>316</v>
      </c>
      <c r="AG233" s="42" t="s">
        <v>317</v>
      </c>
      <c r="AH233" s="42" t="s">
        <v>318</v>
      </c>
      <c r="AJ233" s="42" t="s">
        <v>467</v>
      </c>
      <c r="AK233" s="42" t="s">
        <v>468</v>
      </c>
      <c r="AL233" s="42" t="s">
        <v>388</v>
      </c>
      <c r="AR233" s="42" t="s">
        <v>310</v>
      </c>
      <c r="AS233" s="42" t="s">
        <v>311</v>
      </c>
      <c r="AT233" s="42" t="s">
        <v>312</v>
      </c>
      <c r="AV233" s="42" t="s">
        <v>429</v>
      </c>
      <c r="AW233" s="42" t="s">
        <v>430</v>
      </c>
      <c r="AX233" s="42" t="s">
        <v>431</v>
      </c>
      <c r="AZ233" s="42" t="s">
        <v>429</v>
      </c>
      <c r="BA233" s="42" t="s">
        <v>430</v>
      </c>
      <c r="BB233" s="42" t="s">
        <v>431</v>
      </c>
    </row>
    <row r="234" spans="1:54" ht="11.25">
      <c r="A234" s="42" t="s">
        <v>491</v>
      </c>
      <c r="B234" s="42" t="s">
        <v>492</v>
      </c>
      <c r="C234" s="42" t="s">
        <v>271</v>
      </c>
      <c r="D234" s="42" t="s">
        <v>491</v>
      </c>
      <c r="E234" s="42" t="s">
        <v>492</v>
      </c>
      <c r="F234" s="42" t="s">
        <v>271</v>
      </c>
      <c r="H234" s="42" t="s">
        <v>434</v>
      </c>
      <c r="I234" s="42" t="s">
        <v>435</v>
      </c>
      <c r="J234" s="42" t="s">
        <v>405</v>
      </c>
      <c r="L234" s="42" t="s">
        <v>434</v>
      </c>
      <c r="M234" s="42" t="s">
        <v>435</v>
      </c>
      <c r="N234" s="42" t="s">
        <v>405</v>
      </c>
      <c r="P234" s="42" t="s">
        <v>434</v>
      </c>
      <c r="Q234" s="42" t="s">
        <v>435</v>
      </c>
      <c r="R234" s="42" t="s">
        <v>405</v>
      </c>
      <c r="T234" s="42" t="s">
        <v>316</v>
      </c>
      <c r="U234" s="42" t="s">
        <v>317</v>
      </c>
      <c r="V234" s="42" t="s">
        <v>318</v>
      </c>
      <c r="X234" s="42" t="s">
        <v>319</v>
      </c>
      <c r="Y234" s="42" t="s">
        <v>320</v>
      </c>
      <c r="Z234" s="42" t="s">
        <v>321</v>
      </c>
      <c r="AB234" s="42" t="s">
        <v>316</v>
      </c>
      <c r="AC234" s="42" t="s">
        <v>317</v>
      </c>
      <c r="AD234" s="42" t="s">
        <v>318</v>
      </c>
      <c r="AF234" s="42" t="s">
        <v>319</v>
      </c>
      <c r="AG234" s="42" t="s">
        <v>320</v>
      </c>
      <c r="AH234" s="42" t="s">
        <v>321</v>
      </c>
      <c r="AJ234" s="42" t="s">
        <v>469</v>
      </c>
      <c r="AK234" s="42" t="s">
        <v>470</v>
      </c>
      <c r="AL234" s="42" t="s">
        <v>471</v>
      </c>
      <c r="AR234" s="42" t="s">
        <v>702</v>
      </c>
      <c r="AS234" s="42" t="s">
        <v>703</v>
      </c>
      <c r="AT234" s="42" t="s">
        <v>704</v>
      </c>
      <c r="AV234" s="42" t="s">
        <v>434</v>
      </c>
      <c r="AW234" s="42" t="s">
        <v>435</v>
      </c>
      <c r="AX234" s="42" t="s">
        <v>405</v>
      </c>
      <c r="AZ234" s="42" t="s">
        <v>434</v>
      </c>
      <c r="BA234" s="42" t="s">
        <v>435</v>
      </c>
      <c r="BB234" s="42" t="s">
        <v>405</v>
      </c>
    </row>
    <row r="235" spans="1:54" ht="11.25">
      <c r="A235" s="42" t="s">
        <v>495</v>
      </c>
      <c r="B235" s="42" t="s">
        <v>496</v>
      </c>
      <c r="C235" s="42" t="s">
        <v>271</v>
      </c>
      <c r="D235" s="42" t="s">
        <v>495</v>
      </c>
      <c r="E235" s="42" t="s">
        <v>496</v>
      </c>
      <c r="F235" s="42" t="s">
        <v>271</v>
      </c>
      <c r="H235" s="42" t="s">
        <v>436</v>
      </c>
      <c r="I235" s="42" t="s">
        <v>437</v>
      </c>
      <c r="J235" s="42" t="s">
        <v>438</v>
      </c>
      <c r="L235" s="42" t="s">
        <v>436</v>
      </c>
      <c r="M235" s="42" t="s">
        <v>437</v>
      </c>
      <c r="N235" s="42" t="s">
        <v>438</v>
      </c>
      <c r="P235" s="42" t="s">
        <v>436</v>
      </c>
      <c r="Q235" s="42" t="s">
        <v>437</v>
      </c>
      <c r="R235" s="42" t="s">
        <v>438</v>
      </c>
      <c r="T235" s="42" t="s">
        <v>319</v>
      </c>
      <c r="U235" s="42" t="s">
        <v>320</v>
      </c>
      <c r="V235" s="42" t="s">
        <v>321</v>
      </c>
      <c r="X235" s="42" t="s">
        <v>322</v>
      </c>
      <c r="Y235" s="42" t="s">
        <v>323</v>
      </c>
      <c r="Z235" s="42" t="s">
        <v>324</v>
      </c>
      <c r="AB235" s="42" t="s">
        <v>319</v>
      </c>
      <c r="AC235" s="42" t="s">
        <v>320</v>
      </c>
      <c r="AD235" s="42" t="s">
        <v>321</v>
      </c>
      <c r="AF235" s="42" t="s">
        <v>322</v>
      </c>
      <c r="AG235" s="42" t="s">
        <v>323</v>
      </c>
      <c r="AH235" s="42" t="s">
        <v>324</v>
      </c>
      <c r="AJ235" s="42" t="s">
        <v>472</v>
      </c>
      <c r="AK235" s="42" t="s">
        <v>473</v>
      </c>
      <c r="AL235" s="42" t="s">
        <v>338</v>
      </c>
      <c r="AR235" s="42" t="s">
        <v>383</v>
      </c>
      <c r="AS235" s="42" t="s">
        <v>384</v>
      </c>
      <c r="AT235" s="42" t="s">
        <v>385</v>
      </c>
      <c r="AV235" s="42" t="s">
        <v>436</v>
      </c>
      <c r="AW235" s="42" t="s">
        <v>437</v>
      </c>
      <c r="AX235" s="42" t="s">
        <v>438</v>
      </c>
      <c r="AZ235" s="42" t="s">
        <v>436</v>
      </c>
      <c r="BA235" s="42" t="s">
        <v>437</v>
      </c>
      <c r="BB235" s="42" t="s">
        <v>438</v>
      </c>
    </row>
    <row r="236" spans="1:52" ht="11.25">
      <c r="A236" s="42" t="s">
        <v>497</v>
      </c>
      <c r="B236" s="42" t="s">
        <v>498</v>
      </c>
      <c r="C236" s="42" t="s">
        <v>450</v>
      </c>
      <c r="D236" s="42" t="s">
        <v>497</v>
      </c>
      <c r="E236" s="42" t="s">
        <v>498</v>
      </c>
      <c r="F236" s="42" t="s">
        <v>450</v>
      </c>
      <c r="H236" s="42" t="s">
        <v>439</v>
      </c>
      <c r="I236" s="42" t="s">
        <v>390</v>
      </c>
      <c r="J236" s="42" t="s">
        <v>440</v>
      </c>
      <c r="L236" s="42" t="s">
        <v>439</v>
      </c>
      <c r="M236" s="42" t="s">
        <v>390</v>
      </c>
      <c r="N236" s="42" t="s">
        <v>440</v>
      </c>
      <c r="P236" s="42" t="s">
        <v>729</v>
      </c>
      <c r="T236" s="42" t="s">
        <v>322</v>
      </c>
      <c r="U236" s="42" t="s">
        <v>323</v>
      </c>
      <c r="V236" s="42" t="s">
        <v>324</v>
      </c>
      <c r="X236" s="42" t="s">
        <v>705</v>
      </c>
      <c r="Y236" s="42" t="s">
        <v>701</v>
      </c>
      <c r="Z236" s="42" t="s">
        <v>385</v>
      </c>
      <c r="AB236" s="42" t="s">
        <v>322</v>
      </c>
      <c r="AC236" s="42" t="s">
        <v>323</v>
      </c>
      <c r="AD236" s="42" t="s">
        <v>324</v>
      </c>
      <c r="AF236" s="42" t="s">
        <v>705</v>
      </c>
      <c r="AG236" s="42" t="s">
        <v>701</v>
      </c>
      <c r="AH236" s="42" t="s">
        <v>385</v>
      </c>
      <c r="AJ236" s="42" t="s">
        <v>474</v>
      </c>
      <c r="AK236" s="42" t="s">
        <v>475</v>
      </c>
      <c r="AL236" s="42" t="s">
        <v>405</v>
      </c>
      <c r="AR236" s="42" t="s">
        <v>313</v>
      </c>
      <c r="AS236" s="42" t="s">
        <v>314</v>
      </c>
      <c r="AT236" s="42" t="s">
        <v>315</v>
      </c>
      <c r="AV236" s="42" t="s">
        <v>731</v>
      </c>
      <c r="AZ236" s="42" t="s">
        <v>732</v>
      </c>
    </row>
    <row r="237" spans="1:54" ht="11.25">
      <c r="A237" s="42" t="s">
        <v>304</v>
      </c>
      <c r="B237" s="42" t="s">
        <v>305</v>
      </c>
      <c r="C237" s="42" t="s">
        <v>306</v>
      </c>
      <c r="D237" s="42" t="s">
        <v>304</v>
      </c>
      <c r="E237" s="42" t="s">
        <v>305</v>
      </c>
      <c r="F237" s="42" t="s">
        <v>306</v>
      </c>
      <c r="P237" s="42" t="s">
        <v>439</v>
      </c>
      <c r="Q237" s="42" t="s">
        <v>390</v>
      </c>
      <c r="R237" s="42" t="s">
        <v>440</v>
      </c>
      <c r="T237" s="42" t="s">
        <v>705</v>
      </c>
      <c r="U237" s="42" t="s">
        <v>701</v>
      </c>
      <c r="V237" s="42" t="s">
        <v>385</v>
      </c>
      <c r="X237" s="42" t="s">
        <v>706</v>
      </c>
      <c r="Y237" s="42" t="s">
        <v>701</v>
      </c>
      <c r="Z237" s="42" t="s">
        <v>707</v>
      </c>
      <c r="AB237" s="42" t="s">
        <v>705</v>
      </c>
      <c r="AC237" s="42" t="s">
        <v>701</v>
      </c>
      <c r="AD237" s="42" t="s">
        <v>385</v>
      </c>
      <c r="AF237" s="42" t="s">
        <v>706</v>
      </c>
      <c r="AG237" s="42" t="s">
        <v>701</v>
      </c>
      <c r="AH237" s="42" t="s">
        <v>707</v>
      </c>
      <c r="AJ237" s="42" t="s">
        <v>476</v>
      </c>
      <c r="AK237" s="42" t="s">
        <v>477</v>
      </c>
      <c r="AL237" s="42" t="s">
        <v>478</v>
      </c>
      <c r="AR237" s="42" t="s">
        <v>386</v>
      </c>
      <c r="AS237" s="42" t="s">
        <v>387</v>
      </c>
      <c r="AT237" s="42" t="s">
        <v>388</v>
      </c>
      <c r="AV237" s="42" t="s">
        <v>439</v>
      </c>
      <c r="AW237" s="42" t="s">
        <v>390</v>
      </c>
      <c r="AX237" s="42" t="s">
        <v>440</v>
      </c>
      <c r="AZ237" s="42" t="s">
        <v>439</v>
      </c>
      <c r="BA237" s="42" t="s">
        <v>390</v>
      </c>
      <c r="BB237" s="42" t="s">
        <v>440</v>
      </c>
    </row>
    <row r="238" spans="1:46" ht="11.25">
      <c r="A238" s="42" t="s">
        <v>499</v>
      </c>
      <c r="B238" s="42" t="s">
        <v>500</v>
      </c>
      <c r="C238" s="42" t="s">
        <v>405</v>
      </c>
      <c r="D238" s="42" t="s">
        <v>499</v>
      </c>
      <c r="E238" s="42" t="s">
        <v>500</v>
      </c>
      <c r="F238" s="42" t="s">
        <v>405</v>
      </c>
      <c r="T238" s="42" t="s">
        <v>706</v>
      </c>
      <c r="U238" s="42" t="s">
        <v>701</v>
      </c>
      <c r="V238" s="42" t="s">
        <v>707</v>
      </c>
      <c r="X238" s="42" t="s">
        <v>325</v>
      </c>
      <c r="Y238" s="42" t="s">
        <v>326</v>
      </c>
      <c r="Z238" s="42" t="s">
        <v>327</v>
      </c>
      <c r="AB238" s="42" t="s">
        <v>706</v>
      </c>
      <c r="AC238" s="42" t="s">
        <v>701</v>
      </c>
      <c r="AD238" s="42" t="s">
        <v>707</v>
      </c>
      <c r="AF238" s="42" t="s">
        <v>325</v>
      </c>
      <c r="AG238" s="42" t="s">
        <v>326</v>
      </c>
      <c r="AH238" s="42" t="s">
        <v>327</v>
      </c>
      <c r="AJ238" s="42" t="s">
        <v>479</v>
      </c>
      <c r="AK238" s="42" t="s">
        <v>480</v>
      </c>
      <c r="AL238" s="42" t="s">
        <v>478</v>
      </c>
      <c r="AR238" s="42" t="s">
        <v>389</v>
      </c>
      <c r="AS238" s="42" t="s">
        <v>390</v>
      </c>
      <c r="AT238" s="42" t="s">
        <v>376</v>
      </c>
    </row>
    <row r="239" spans="1:46" ht="11.25">
      <c r="A239" s="42" t="s">
        <v>307</v>
      </c>
      <c r="B239" s="42" t="s">
        <v>308</v>
      </c>
      <c r="C239" s="42" t="s">
        <v>309</v>
      </c>
      <c r="D239" s="42" t="s">
        <v>307</v>
      </c>
      <c r="E239" s="42" t="s">
        <v>308</v>
      </c>
      <c r="F239" s="42" t="s">
        <v>309</v>
      </c>
      <c r="T239" s="42" t="s">
        <v>325</v>
      </c>
      <c r="U239" s="42" t="s">
        <v>326</v>
      </c>
      <c r="V239" s="42" t="s">
        <v>327</v>
      </c>
      <c r="X239" s="42" t="s">
        <v>325</v>
      </c>
      <c r="Y239" s="42" t="s">
        <v>326</v>
      </c>
      <c r="Z239" s="42" t="s">
        <v>327</v>
      </c>
      <c r="AB239" s="42" t="s">
        <v>325</v>
      </c>
      <c r="AC239" s="42" t="s">
        <v>326</v>
      </c>
      <c r="AD239" s="42" t="s">
        <v>327</v>
      </c>
      <c r="AF239" s="42" t="s">
        <v>325</v>
      </c>
      <c r="AG239" s="42" t="s">
        <v>326</v>
      </c>
      <c r="AH239" s="42" t="s">
        <v>327</v>
      </c>
      <c r="AJ239" s="42" t="s">
        <v>481</v>
      </c>
      <c r="AK239" s="42" t="s">
        <v>482</v>
      </c>
      <c r="AL239" s="42" t="s">
        <v>483</v>
      </c>
      <c r="AR239" s="42" t="s">
        <v>316</v>
      </c>
      <c r="AS239" s="42" t="s">
        <v>317</v>
      </c>
      <c r="AT239" s="42" t="s">
        <v>318</v>
      </c>
    </row>
    <row r="240" spans="1:46" ht="11.25">
      <c r="A240" s="42" t="s">
        <v>501</v>
      </c>
      <c r="B240" s="42" t="s">
        <v>502</v>
      </c>
      <c r="C240" s="42" t="s">
        <v>503</v>
      </c>
      <c r="D240" s="42" t="s">
        <v>501</v>
      </c>
      <c r="E240" s="42" t="s">
        <v>502</v>
      </c>
      <c r="F240" s="42" t="s">
        <v>503</v>
      </c>
      <c r="T240" s="42" t="s">
        <v>325</v>
      </c>
      <c r="U240" s="42" t="s">
        <v>326</v>
      </c>
      <c r="V240" s="42" t="s">
        <v>327</v>
      </c>
      <c r="X240" s="42" t="s">
        <v>328</v>
      </c>
      <c r="Y240" s="42" t="s">
        <v>329</v>
      </c>
      <c r="Z240" s="42" t="s">
        <v>330</v>
      </c>
      <c r="AB240" s="42" t="s">
        <v>325</v>
      </c>
      <c r="AC240" s="42" t="s">
        <v>326</v>
      </c>
      <c r="AD240" s="42" t="s">
        <v>327</v>
      </c>
      <c r="AF240" s="42" t="s">
        <v>328</v>
      </c>
      <c r="AG240" s="42" t="s">
        <v>329</v>
      </c>
      <c r="AH240" s="42" t="s">
        <v>330</v>
      </c>
      <c r="AJ240" s="42" t="s">
        <v>484</v>
      </c>
      <c r="AK240" s="42" t="s">
        <v>485</v>
      </c>
      <c r="AL240" s="42" t="s">
        <v>486</v>
      </c>
      <c r="AR240" s="42" t="s">
        <v>319</v>
      </c>
      <c r="AS240" s="42" t="s">
        <v>320</v>
      </c>
      <c r="AT240" s="42" t="s">
        <v>321</v>
      </c>
    </row>
    <row r="241" spans="1:46" ht="11.25">
      <c r="A241" s="42" t="s">
        <v>504</v>
      </c>
      <c r="B241" s="42" t="s">
        <v>505</v>
      </c>
      <c r="C241" s="42" t="s">
        <v>327</v>
      </c>
      <c r="D241" s="42" t="s">
        <v>504</v>
      </c>
      <c r="E241" s="42" t="s">
        <v>505</v>
      </c>
      <c r="F241" s="42" t="s">
        <v>327</v>
      </c>
      <c r="T241" s="42" t="s">
        <v>328</v>
      </c>
      <c r="U241" s="42" t="s">
        <v>329</v>
      </c>
      <c r="V241" s="42" t="s">
        <v>330</v>
      </c>
      <c r="X241" s="42" t="s">
        <v>328</v>
      </c>
      <c r="Y241" s="42" t="s">
        <v>329</v>
      </c>
      <c r="Z241" s="42" t="s">
        <v>330</v>
      </c>
      <c r="AB241" s="42" t="s">
        <v>328</v>
      </c>
      <c r="AC241" s="42" t="s">
        <v>329</v>
      </c>
      <c r="AD241" s="42" t="s">
        <v>330</v>
      </c>
      <c r="AF241" s="42" t="s">
        <v>328</v>
      </c>
      <c r="AG241" s="42" t="s">
        <v>329</v>
      </c>
      <c r="AH241" s="42" t="s">
        <v>330</v>
      </c>
      <c r="AJ241" s="42" t="s">
        <v>487</v>
      </c>
      <c r="AK241" s="42" t="s">
        <v>488</v>
      </c>
      <c r="AL241" s="42" t="s">
        <v>327</v>
      </c>
      <c r="AR241" s="42" t="s">
        <v>322</v>
      </c>
      <c r="AS241" s="42" t="s">
        <v>323</v>
      </c>
      <c r="AT241" s="42" t="s">
        <v>324</v>
      </c>
    </row>
    <row r="242" spans="1:46" ht="11.25">
      <c r="A242" s="42" t="s">
        <v>506</v>
      </c>
      <c r="B242" s="42" t="s">
        <v>507</v>
      </c>
      <c r="C242" s="42" t="s">
        <v>264</v>
      </c>
      <c r="D242" s="42" t="s">
        <v>506</v>
      </c>
      <c r="E242" s="42" t="s">
        <v>507</v>
      </c>
      <c r="F242" s="42" t="s">
        <v>264</v>
      </c>
      <c r="T242" s="42" t="s">
        <v>328</v>
      </c>
      <c r="U242" s="42" t="s">
        <v>329</v>
      </c>
      <c r="V242" s="42" t="s">
        <v>330</v>
      </c>
      <c r="X242" s="42" t="s">
        <v>331</v>
      </c>
      <c r="Y242" s="42" t="s">
        <v>332</v>
      </c>
      <c r="Z242" s="42" t="s">
        <v>324</v>
      </c>
      <c r="AB242" s="42" t="s">
        <v>328</v>
      </c>
      <c r="AC242" s="42" t="s">
        <v>329</v>
      </c>
      <c r="AD242" s="42" t="s">
        <v>330</v>
      </c>
      <c r="AF242" s="42" t="s">
        <v>331</v>
      </c>
      <c r="AG242" s="42" t="s">
        <v>332</v>
      </c>
      <c r="AH242" s="42" t="s">
        <v>324</v>
      </c>
      <c r="AJ242" s="42" t="s">
        <v>489</v>
      </c>
      <c r="AK242" s="42" t="s">
        <v>490</v>
      </c>
      <c r="AL242" s="42" t="s">
        <v>327</v>
      </c>
      <c r="AR242" s="42" t="s">
        <v>705</v>
      </c>
      <c r="AS242" s="42" t="s">
        <v>701</v>
      </c>
      <c r="AT242" s="42" t="s">
        <v>385</v>
      </c>
    </row>
    <row r="243" spans="1:46" ht="11.25">
      <c r="A243" s="42" t="s">
        <v>508</v>
      </c>
      <c r="B243" s="42" t="s">
        <v>509</v>
      </c>
      <c r="C243" s="42" t="s">
        <v>343</v>
      </c>
      <c r="D243" s="42" t="s">
        <v>508</v>
      </c>
      <c r="E243" s="42" t="s">
        <v>509</v>
      </c>
      <c r="F243" s="42" t="s">
        <v>343</v>
      </c>
      <c r="T243" s="42" t="s">
        <v>331</v>
      </c>
      <c r="U243" s="42" t="s">
        <v>332</v>
      </c>
      <c r="V243" s="42" t="s">
        <v>324</v>
      </c>
      <c r="X243" s="42" t="s">
        <v>333</v>
      </c>
      <c r="Y243" s="42" t="s">
        <v>334</v>
      </c>
      <c r="Z243" s="42" t="s">
        <v>335</v>
      </c>
      <c r="AB243" s="42" t="s">
        <v>331</v>
      </c>
      <c r="AC243" s="42" t="s">
        <v>332</v>
      </c>
      <c r="AD243" s="42" t="s">
        <v>324</v>
      </c>
      <c r="AF243" s="42" t="s">
        <v>333</v>
      </c>
      <c r="AG243" s="42" t="s">
        <v>334</v>
      </c>
      <c r="AH243" s="42" t="s">
        <v>335</v>
      </c>
      <c r="AJ243" s="42" t="s">
        <v>287</v>
      </c>
      <c r="AK243" s="42" t="s">
        <v>288</v>
      </c>
      <c r="AL243" s="42" t="s">
        <v>264</v>
      </c>
      <c r="AR243" s="42" t="s">
        <v>706</v>
      </c>
      <c r="AS243" s="42" t="s">
        <v>701</v>
      </c>
      <c r="AT243" s="42" t="s">
        <v>707</v>
      </c>
    </row>
    <row r="244" spans="1:46" ht="11.25">
      <c r="A244" s="42" t="s">
        <v>510</v>
      </c>
      <c r="B244" s="42" t="s">
        <v>511</v>
      </c>
      <c r="C244" s="42" t="s">
        <v>512</v>
      </c>
      <c r="D244" s="42" t="s">
        <v>510</v>
      </c>
      <c r="E244" s="42" t="s">
        <v>511</v>
      </c>
      <c r="F244" s="42" t="s">
        <v>512</v>
      </c>
      <c r="T244" s="42" t="s">
        <v>333</v>
      </c>
      <c r="U244" s="42" t="s">
        <v>334</v>
      </c>
      <c r="V244" s="42" t="s">
        <v>335</v>
      </c>
      <c r="X244" s="42" t="s">
        <v>336</v>
      </c>
      <c r="Y244" s="42" t="s">
        <v>337</v>
      </c>
      <c r="Z244" s="42" t="s">
        <v>338</v>
      </c>
      <c r="AB244" s="42" t="s">
        <v>333</v>
      </c>
      <c r="AC244" s="42" t="s">
        <v>334</v>
      </c>
      <c r="AD244" s="42" t="s">
        <v>335</v>
      </c>
      <c r="AF244" s="42" t="s">
        <v>336</v>
      </c>
      <c r="AG244" s="42" t="s">
        <v>337</v>
      </c>
      <c r="AH244" s="42" t="s">
        <v>338</v>
      </c>
      <c r="AJ244" s="42" t="s">
        <v>493</v>
      </c>
      <c r="AK244" s="42" t="s">
        <v>494</v>
      </c>
      <c r="AL244" s="42" t="s">
        <v>271</v>
      </c>
      <c r="AR244" s="42" t="s">
        <v>391</v>
      </c>
      <c r="AS244" s="42" t="s">
        <v>392</v>
      </c>
      <c r="AT244" s="42" t="s">
        <v>393</v>
      </c>
    </row>
    <row r="245" spans="1:46" ht="11.25">
      <c r="A245" s="42" t="s">
        <v>515</v>
      </c>
      <c r="B245" s="42" t="s">
        <v>516</v>
      </c>
      <c r="C245" s="42" t="s">
        <v>483</v>
      </c>
      <c r="D245" s="42" t="s">
        <v>515</v>
      </c>
      <c r="E245" s="42" t="s">
        <v>516</v>
      </c>
      <c r="F245" s="42" t="s">
        <v>483</v>
      </c>
      <c r="T245" s="42" t="s">
        <v>336</v>
      </c>
      <c r="U245" s="42" t="s">
        <v>337</v>
      </c>
      <c r="V245" s="42" t="s">
        <v>338</v>
      </c>
      <c r="X245" s="42" t="s">
        <v>339</v>
      </c>
      <c r="Y245" s="42" t="s">
        <v>340</v>
      </c>
      <c r="Z245" s="42" t="s">
        <v>315</v>
      </c>
      <c r="AB245" s="42" t="s">
        <v>336</v>
      </c>
      <c r="AC245" s="42" t="s">
        <v>337</v>
      </c>
      <c r="AD245" s="42" t="s">
        <v>338</v>
      </c>
      <c r="AF245" s="42" t="s">
        <v>339</v>
      </c>
      <c r="AG245" s="42" t="s">
        <v>340</v>
      </c>
      <c r="AH245" s="42" t="s">
        <v>315</v>
      </c>
      <c r="AJ245" s="42" t="s">
        <v>491</v>
      </c>
      <c r="AK245" s="42" t="s">
        <v>492</v>
      </c>
      <c r="AL245" s="42" t="s">
        <v>271</v>
      </c>
      <c r="AR245" s="42" t="s">
        <v>394</v>
      </c>
      <c r="AS245" s="42" t="s">
        <v>395</v>
      </c>
      <c r="AT245" s="42" t="s">
        <v>396</v>
      </c>
    </row>
    <row r="246" spans="1:46" ht="11.25">
      <c r="A246" s="42" t="s">
        <v>517</v>
      </c>
      <c r="B246" s="42" t="s">
        <v>518</v>
      </c>
      <c r="C246" s="42" t="s">
        <v>324</v>
      </c>
      <c r="D246" s="42" t="s">
        <v>517</v>
      </c>
      <c r="E246" s="42" t="s">
        <v>518</v>
      </c>
      <c r="F246" s="42" t="s">
        <v>324</v>
      </c>
      <c r="T246" s="42" t="s">
        <v>339</v>
      </c>
      <c r="U246" s="42" t="s">
        <v>340</v>
      </c>
      <c r="V246" s="42" t="s">
        <v>315</v>
      </c>
      <c r="X246" s="42" t="s">
        <v>341</v>
      </c>
      <c r="Y246" s="42" t="s">
        <v>342</v>
      </c>
      <c r="Z246" s="42" t="s">
        <v>343</v>
      </c>
      <c r="AB246" s="42" t="s">
        <v>339</v>
      </c>
      <c r="AC246" s="42" t="s">
        <v>340</v>
      </c>
      <c r="AD246" s="42" t="s">
        <v>315</v>
      </c>
      <c r="AF246" s="42" t="s">
        <v>341</v>
      </c>
      <c r="AG246" s="42" t="s">
        <v>342</v>
      </c>
      <c r="AH246" s="42" t="s">
        <v>343</v>
      </c>
      <c r="AJ246" s="42" t="s">
        <v>495</v>
      </c>
      <c r="AK246" s="42" t="s">
        <v>496</v>
      </c>
      <c r="AL246" s="42" t="s">
        <v>271</v>
      </c>
      <c r="AR246" s="42" t="s">
        <v>325</v>
      </c>
      <c r="AS246" s="42" t="s">
        <v>326</v>
      </c>
      <c r="AT246" s="42" t="s">
        <v>327</v>
      </c>
    </row>
    <row r="247" spans="1:46" ht="11.25">
      <c r="A247" s="42" t="s">
        <v>519</v>
      </c>
      <c r="B247" s="42" t="s">
        <v>520</v>
      </c>
      <c r="C247" s="42" t="s">
        <v>521</v>
      </c>
      <c r="D247" s="42" t="s">
        <v>519</v>
      </c>
      <c r="E247" s="42" t="s">
        <v>520</v>
      </c>
      <c r="F247" s="42" t="s">
        <v>521</v>
      </c>
      <c r="T247" s="42" t="s">
        <v>341</v>
      </c>
      <c r="U247" s="42" t="s">
        <v>342</v>
      </c>
      <c r="V247" s="42" t="s">
        <v>343</v>
      </c>
      <c r="X247" s="42" t="s">
        <v>341</v>
      </c>
      <c r="Y247" s="42" t="s">
        <v>342</v>
      </c>
      <c r="Z247" s="42" t="s">
        <v>343</v>
      </c>
      <c r="AB247" s="42" t="s">
        <v>341</v>
      </c>
      <c r="AC247" s="42" t="s">
        <v>342</v>
      </c>
      <c r="AD247" s="42" t="s">
        <v>343</v>
      </c>
      <c r="AF247" s="42" t="s">
        <v>341</v>
      </c>
      <c r="AG247" s="42" t="s">
        <v>342</v>
      </c>
      <c r="AH247" s="42" t="s">
        <v>343</v>
      </c>
      <c r="AJ247" s="42" t="s">
        <v>497</v>
      </c>
      <c r="AK247" s="42" t="s">
        <v>498</v>
      </c>
      <c r="AL247" s="42" t="s">
        <v>450</v>
      </c>
      <c r="AR247" s="42" t="s">
        <v>325</v>
      </c>
      <c r="AS247" s="42" t="s">
        <v>326</v>
      </c>
      <c r="AT247" s="42" t="s">
        <v>327</v>
      </c>
    </row>
    <row r="248" spans="1:46" ht="11.25">
      <c r="A248" s="42" t="s">
        <v>513</v>
      </c>
      <c r="B248" s="42" t="s">
        <v>514</v>
      </c>
      <c r="C248" s="42" t="s">
        <v>324</v>
      </c>
      <c r="D248" s="42" t="s">
        <v>513</v>
      </c>
      <c r="E248" s="42" t="s">
        <v>514</v>
      </c>
      <c r="F248" s="42" t="s">
        <v>324</v>
      </c>
      <c r="T248" s="42" t="s">
        <v>341</v>
      </c>
      <c r="U248" s="42" t="s">
        <v>342</v>
      </c>
      <c r="V248" s="42" t="s">
        <v>343</v>
      </c>
      <c r="X248" s="42" t="s">
        <v>708</v>
      </c>
      <c r="Y248" s="42" t="s">
        <v>709</v>
      </c>
      <c r="Z248" s="42" t="s">
        <v>367</v>
      </c>
      <c r="AB248" s="42" t="s">
        <v>341</v>
      </c>
      <c r="AC248" s="42" t="s">
        <v>342</v>
      </c>
      <c r="AD248" s="42" t="s">
        <v>343</v>
      </c>
      <c r="AF248" s="42" t="s">
        <v>708</v>
      </c>
      <c r="AG248" s="42" t="s">
        <v>709</v>
      </c>
      <c r="AH248" s="42" t="s">
        <v>367</v>
      </c>
      <c r="AJ248" s="42" t="s">
        <v>289</v>
      </c>
      <c r="AK248" s="42" t="s">
        <v>290</v>
      </c>
      <c r="AL248" s="42" t="s">
        <v>291</v>
      </c>
      <c r="AR248" s="42" t="s">
        <v>328</v>
      </c>
      <c r="AS248" s="42" t="s">
        <v>329</v>
      </c>
      <c r="AT248" s="42" t="s">
        <v>330</v>
      </c>
    </row>
    <row r="249" spans="1:46" ht="11.25">
      <c r="A249" s="42" t="s">
        <v>522</v>
      </c>
      <c r="B249" s="42" t="s">
        <v>523</v>
      </c>
      <c r="C249" s="42" t="s">
        <v>524</v>
      </c>
      <c r="D249" s="42" t="s">
        <v>522</v>
      </c>
      <c r="E249" s="42" t="s">
        <v>523</v>
      </c>
      <c r="F249" s="42" t="s">
        <v>524</v>
      </c>
      <c r="T249" s="42" t="s">
        <v>708</v>
      </c>
      <c r="U249" s="42" t="s">
        <v>709</v>
      </c>
      <c r="V249" s="42" t="s">
        <v>367</v>
      </c>
      <c r="X249" s="42" t="s">
        <v>346</v>
      </c>
      <c r="Y249" s="42" t="s">
        <v>347</v>
      </c>
      <c r="Z249" s="42" t="s">
        <v>271</v>
      </c>
      <c r="AB249" s="42" t="s">
        <v>708</v>
      </c>
      <c r="AC249" s="42" t="s">
        <v>709</v>
      </c>
      <c r="AD249" s="42" t="s">
        <v>367</v>
      </c>
      <c r="AF249" s="42" t="s">
        <v>346</v>
      </c>
      <c r="AG249" s="42" t="s">
        <v>347</v>
      </c>
      <c r="AH249" s="42" t="s">
        <v>271</v>
      </c>
      <c r="AJ249" s="42" t="s">
        <v>292</v>
      </c>
      <c r="AK249" s="42" t="s">
        <v>293</v>
      </c>
      <c r="AL249" s="42" t="s">
        <v>294</v>
      </c>
      <c r="AR249" s="42" t="s">
        <v>328</v>
      </c>
      <c r="AS249" s="42" t="s">
        <v>329</v>
      </c>
      <c r="AT249" s="42" t="s">
        <v>330</v>
      </c>
    </row>
    <row r="250" spans="1:46" ht="11.25">
      <c r="A250" s="42" t="s">
        <v>525</v>
      </c>
      <c r="B250" s="42" t="s">
        <v>526</v>
      </c>
      <c r="C250" s="42" t="s">
        <v>315</v>
      </c>
      <c r="D250" s="42" t="s">
        <v>525</v>
      </c>
      <c r="E250" s="42" t="s">
        <v>526</v>
      </c>
      <c r="F250" s="42" t="s">
        <v>315</v>
      </c>
      <c r="T250" s="42" t="s">
        <v>346</v>
      </c>
      <c r="U250" s="42" t="s">
        <v>347</v>
      </c>
      <c r="V250" s="42" t="s">
        <v>271</v>
      </c>
      <c r="X250" s="42" t="s">
        <v>344</v>
      </c>
      <c r="Y250" s="42" t="s">
        <v>345</v>
      </c>
      <c r="Z250" s="42" t="s">
        <v>271</v>
      </c>
      <c r="AB250" s="42" t="s">
        <v>346</v>
      </c>
      <c r="AC250" s="42" t="s">
        <v>347</v>
      </c>
      <c r="AD250" s="42" t="s">
        <v>271</v>
      </c>
      <c r="AF250" s="42" t="s">
        <v>344</v>
      </c>
      <c r="AG250" s="42" t="s">
        <v>345</v>
      </c>
      <c r="AH250" s="42" t="s">
        <v>271</v>
      </c>
      <c r="AJ250" s="42" t="s">
        <v>698</v>
      </c>
      <c r="AK250" s="42" t="s">
        <v>699</v>
      </c>
      <c r="AL250" s="42" t="s">
        <v>471</v>
      </c>
      <c r="AR250" s="42" t="s">
        <v>397</v>
      </c>
      <c r="AS250" s="42" t="s">
        <v>398</v>
      </c>
      <c r="AT250" s="42" t="s">
        <v>399</v>
      </c>
    </row>
    <row r="251" spans="1:46" ht="11.25">
      <c r="A251" s="42" t="s">
        <v>527</v>
      </c>
      <c r="B251" s="42" t="s">
        <v>528</v>
      </c>
      <c r="C251" s="42" t="s">
        <v>529</v>
      </c>
      <c r="D251" s="42" t="s">
        <v>527</v>
      </c>
      <c r="E251" s="42" t="s">
        <v>528</v>
      </c>
      <c r="F251" s="42" t="s">
        <v>529</v>
      </c>
      <c r="T251" s="42" t="s">
        <v>344</v>
      </c>
      <c r="U251" s="42" t="s">
        <v>345</v>
      </c>
      <c r="V251" s="42" t="s">
        <v>271</v>
      </c>
      <c r="X251" s="42" t="s">
        <v>348</v>
      </c>
      <c r="Y251" s="42" t="s">
        <v>349</v>
      </c>
      <c r="Z251" s="42" t="s">
        <v>350</v>
      </c>
      <c r="AB251" s="42" t="s">
        <v>344</v>
      </c>
      <c r="AC251" s="42" t="s">
        <v>345</v>
      </c>
      <c r="AD251" s="42" t="s">
        <v>271</v>
      </c>
      <c r="AF251" s="42" t="s">
        <v>348</v>
      </c>
      <c r="AG251" s="42" t="s">
        <v>349</v>
      </c>
      <c r="AH251" s="42" t="s">
        <v>350</v>
      </c>
      <c r="AJ251" s="42" t="s">
        <v>295</v>
      </c>
      <c r="AK251" s="42" t="s">
        <v>296</v>
      </c>
      <c r="AL251" s="42" t="s">
        <v>297</v>
      </c>
      <c r="AR251" s="42" t="s">
        <v>331</v>
      </c>
      <c r="AS251" s="42" t="s">
        <v>332</v>
      </c>
      <c r="AT251" s="42" t="s">
        <v>324</v>
      </c>
    </row>
    <row r="252" spans="1:46" ht="11.25">
      <c r="A252" s="42" t="s">
        <v>530</v>
      </c>
      <c r="B252" s="42" t="s">
        <v>531</v>
      </c>
      <c r="C252" s="42" t="s">
        <v>405</v>
      </c>
      <c r="D252" s="42" t="s">
        <v>530</v>
      </c>
      <c r="E252" s="42" t="s">
        <v>531</v>
      </c>
      <c r="F252" s="42" t="s">
        <v>405</v>
      </c>
      <c r="T252" s="42" t="s">
        <v>348</v>
      </c>
      <c r="U252" s="42" t="s">
        <v>349</v>
      </c>
      <c r="V252" s="42" t="s">
        <v>350</v>
      </c>
      <c r="X252" s="42" t="s">
        <v>351</v>
      </c>
      <c r="Y252" s="42" t="s">
        <v>352</v>
      </c>
      <c r="Z252" s="42" t="s">
        <v>353</v>
      </c>
      <c r="AB252" s="42" t="s">
        <v>348</v>
      </c>
      <c r="AC252" s="42" t="s">
        <v>349</v>
      </c>
      <c r="AD252" s="42" t="s">
        <v>350</v>
      </c>
      <c r="AF252" s="42" t="s">
        <v>351</v>
      </c>
      <c r="AG252" s="42" t="s">
        <v>352</v>
      </c>
      <c r="AH252" s="42" t="s">
        <v>353</v>
      </c>
      <c r="AJ252" s="42" t="s">
        <v>298</v>
      </c>
      <c r="AK252" s="42" t="s">
        <v>299</v>
      </c>
      <c r="AL252" s="42" t="s">
        <v>300</v>
      </c>
      <c r="AR252" s="42" t="s">
        <v>333</v>
      </c>
      <c r="AS252" s="42" t="s">
        <v>334</v>
      </c>
      <c r="AT252" s="42" t="s">
        <v>335</v>
      </c>
    </row>
    <row r="253" spans="1:46" ht="11.25">
      <c r="A253" s="42" t="s">
        <v>532</v>
      </c>
      <c r="B253" s="42" t="s">
        <v>533</v>
      </c>
      <c r="C253" s="42" t="s">
        <v>350</v>
      </c>
      <c r="D253" s="42" t="s">
        <v>532</v>
      </c>
      <c r="E253" s="42" t="s">
        <v>533</v>
      </c>
      <c r="F253" s="42" t="s">
        <v>350</v>
      </c>
      <c r="T253" s="42" t="s">
        <v>351</v>
      </c>
      <c r="U253" s="42" t="s">
        <v>352</v>
      </c>
      <c r="V253" s="42" t="s">
        <v>353</v>
      </c>
      <c r="X253" s="42" t="s">
        <v>354</v>
      </c>
      <c r="Y253" s="42" t="s">
        <v>355</v>
      </c>
      <c r="Z253" s="42" t="s">
        <v>356</v>
      </c>
      <c r="AB253" s="42" t="s">
        <v>351</v>
      </c>
      <c r="AC253" s="42" t="s">
        <v>352</v>
      </c>
      <c r="AD253" s="42" t="s">
        <v>353</v>
      </c>
      <c r="AF253" s="42" t="s">
        <v>354</v>
      </c>
      <c r="AG253" s="42" t="s">
        <v>355</v>
      </c>
      <c r="AH253" s="42" t="s">
        <v>356</v>
      </c>
      <c r="AJ253" s="42" t="s">
        <v>700</v>
      </c>
      <c r="AK253" s="42" t="s">
        <v>701</v>
      </c>
      <c r="AL253" s="42" t="s">
        <v>376</v>
      </c>
      <c r="AR253" s="42" t="s">
        <v>336</v>
      </c>
      <c r="AS253" s="42" t="s">
        <v>337</v>
      </c>
      <c r="AT253" s="42" t="s">
        <v>338</v>
      </c>
    </row>
    <row r="254" spans="1:46" ht="11.25">
      <c r="A254" s="42" t="s">
        <v>534</v>
      </c>
      <c r="B254" s="42" t="s">
        <v>535</v>
      </c>
      <c r="C254" s="42" t="s">
        <v>350</v>
      </c>
      <c r="D254" s="42" t="s">
        <v>534</v>
      </c>
      <c r="E254" s="42" t="s">
        <v>535</v>
      </c>
      <c r="F254" s="42" t="s">
        <v>350</v>
      </c>
      <c r="T254" s="42" t="s">
        <v>354</v>
      </c>
      <c r="U254" s="42" t="s">
        <v>355</v>
      </c>
      <c r="V254" s="42" t="s">
        <v>356</v>
      </c>
      <c r="X254" s="42" t="s">
        <v>357</v>
      </c>
      <c r="Y254" s="42" t="s">
        <v>358</v>
      </c>
      <c r="Z254" s="42" t="s">
        <v>315</v>
      </c>
      <c r="AB254" s="42" t="s">
        <v>354</v>
      </c>
      <c r="AC254" s="42" t="s">
        <v>355</v>
      </c>
      <c r="AD254" s="42" t="s">
        <v>356</v>
      </c>
      <c r="AF254" s="42" t="s">
        <v>357</v>
      </c>
      <c r="AG254" s="42" t="s">
        <v>358</v>
      </c>
      <c r="AH254" s="42" t="s">
        <v>315</v>
      </c>
      <c r="AJ254" s="42" t="s">
        <v>301</v>
      </c>
      <c r="AK254" s="42" t="s">
        <v>302</v>
      </c>
      <c r="AL254" s="42" t="s">
        <v>303</v>
      </c>
      <c r="AR254" s="42" t="s">
        <v>400</v>
      </c>
      <c r="AS254" s="42" t="s">
        <v>401</v>
      </c>
      <c r="AT254" s="42" t="s">
        <v>402</v>
      </c>
    </row>
    <row r="255" spans="1:46" ht="11.25">
      <c r="A255" s="42" t="s">
        <v>536</v>
      </c>
      <c r="B255" s="42" t="s">
        <v>537</v>
      </c>
      <c r="C255" s="42" t="s">
        <v>385</v>
      </c>
      <c r="D255" s="42" t="s">
        <v>536</v>
      </c>
      <c r="E255" s="42" t="s">
        <v>537</v>
      </c>
      <c r="F255" s="42" t="s">
        <v>385</v>
      </c>
      <c r="T255" s="42" t="s">
        <v>357</v>
      </c>
      <c r="U255" s="42" t="s">
        <v>358</v>
      </c>
      <c r="V255" s="42" t="s">
        <v>315</v>
      </c>
      <c r="X255" s="42" t="s">
        <v>359</v>
      </c>
      <c r="Y255" s="42" t="s">
        <v>360</v>
      </c>
      <c r="Z255" s="42" t="s">
        <v>315</v>
      </c>
      <c r="AB255" s="42" t="s">
        <v>357</v>
      </c>
      <c r="AC255" s="42" t="s">
        <v>358</v>
      </c>
      <c r="AD255" s="42" t="s">
        <v>315</v>
      </c>
      <c r="AF255" s="42" t="s">
        <v>359</v>
      </c>
      <c r="AG255" s="42" t="s">
        <v>360</v>
      </c>
      <c r="AH255" s="42" t="s">
        <v>315</v>
      </c>
      <c r="AJ255" s="42" t="s">
        <v>304</v>
      </c>
      <c r="AK255" s="42" t="s">
        <v>305</v>
      </c>
      <c r="AL255" s="42" t="s">
        <v>306</v>
      </c>
      <c r="AR255" s="42" t="s">
        <v>339</v>
      </c>
      <c r="AS255" s="42" t="s">
        <v>340</v>
      </c>
      <c r="AT255" s="42" t="s">
        <v>315</v>
      </c>
    </row>
    <row r="256" spans="1:46" ht="11.25">
      <c r="A256" s="42" t="s">
        <v>538</v>
      </c>
      <c r="B256" s="42" t="s">
        <v>539</v>
      </c>
      <c r="C256" s="42" t="s">
        <v>343</v>
      </c>
      <c r="D256" s="42" t="s">
        <v>538</v>
      </c>
      <c r="E256" s="42" t="s">
        <v>539</v>
      </c>
      <c r="F256" s="42" t="s">
        <v>343</v>
      </c>
      <c r="T256" s="42" t="s">
        <v>359</v>
      </c>
      <c r="U256" s="42" t="s">
        <v>360</v>
      </c>
      <c r="V256" s="42" t="s">
        <v>315</v>
      </c>
      <c r="X256" s="42" t="s">
        <v>361</v>
      </c>
      <c r="Y256" s="42" t="s">
        <v>362</v>
      </c>
      <c r="Z256" s="42" t="s">
        <v>353</v>
      </c>
      <c r="AB256" s="42" t="s">
        <v>359</v>
      </c>
      <c r="AC256" s="42" t="s">
        <v>360</v>
      </c>
      <c r="AD256" s="42" t="s">
        <v>315</v>
      </c>
      <c r="AF256" s="42" t="s">
        <v>361</v>
      </c>
      <c r="AG256" s="42" t="s">
        <v>362</v>
      </c>
      <c r="AH256" s="42" t="s">
        <v>353</v>
      </c>
      <c r="AJ256" s="42" t="s">
        <v>304</v>
      </c>
      <c r="AK256" s="42" t="s">
        <v>305</v>
      </c>
      <c r="AL256" s="42" t="s">
        <v>306</v>
      </c>
      <c r="AR256" s="42" t="s">
        <v>406</v>
      </c>
      <c r="AS256" s="42" t="s">
        <v>407</v>
      </c>
      <c r="AT256" s="42" t="s">
        <v>343</v>
      </c>
    </row>
    <row r="257" spans="1:46" ht="11.25">
      <c r="A257" s="42" t="s">
        <v>540</v>
      </c>
      <c r="B257" s="42" t="s">
        <v>541</v>
      </c>
      <c r="C257" s="42" t="s">
        <v>388</v>
      </c>
      <c r="D257" s="42" t="s">
        <v>540</v>
      </c>
      <c r="E257" s="42" t="s">
        <v>541</v>
      </c>
      <c r="F257" s="42" t="s">
        <v>388</v>
      </c>
      <c r="T257" s="42" t="s">
        <v>361</v>
      </c>
      <c r="U257" s="42" t="s">
        <v>362</v>
      </c>
      <c r="V257" s="42" t="s">
        <v>353</v>
      </c>
      <c r="X257" s="42" t="s">
        <v>363</v>
      </c>
      <c r="Y257" s="42" t="s">
        <v>364</v>
      </c>
      <c r="Z257" s="42" t="s">
        <v>353</v>
      </c>
      <c r="AB257" s="42" t="s">
        <v>361</v>
      </c>
      <c r="AC257" s="42" t="s">
        <v>362</v>
      </c>
      <c r="AD257" s="42" t="s">
        <v>353</v>
      </c>
      <c r="AF257" s="42" t="s">
        <v>363</v>
      </c>
      <c r="AG257" s="42" t="s">
        <v>364</v>
      </c>
      <c r="AH257" s="42" t="s">
        <v>353</v>
      </c>
      <c r="AJ257" s="42" t="s">
        <v>499</v>
      </c>
      <c r="AK257" s="42" t="s">
        <v>500</v>
      </c>
      <c r="AL257" s="42" t="s">
        <v>405</v>
      </c>
      <c r="AR257" s="42" t="s">
        <v>403</v>
      </c>
      <c r="AS257" s="42" t="s">
        <v>404</v>
      </c>
      <c r="AT257" s="42" t="s">
        <v>405</v>
      </c>
    </row>
    <row r="258" spans="1:46" ht="11.25">
      <c r="A258" s="42" t="s">
        <v>542</v>
      </c>
      <c r="B258" s="42" t="s">
        <v>543</v>
      </c>
      <c r="C258" s="42" t="s">
        <v>544</v>
      </c>
      <c r="D258" s="42" t="s">
        <v>542</v>
      </c>
      <c r="E258" s="42" t="s">
        <v>543</v>
      </c>
      <c r="F258" s="42" t="s">
        <v>544</v>
      </c>
      <c r="T258" s="42" t="s">
        <v>363</v>
      </c>
      <c r="U258" s="42" t="s">
        <v>364</v>
      </c>
      <c r="V258" s="42" t="s">
        <v>353</v>
      </c>
      <c r="X258" s="42" t="s">
        <v>710</v>
      </c>
      <c r="Y258" s="42" t="s">
        <v>711</v>
      </c>
      <c r="Z258" s="42" t="s">
        <v>471</v>
      </c>
      <c r="AB258" s="42" t="s">
        <v>363</v>
      </c>
      <c r="AC258" s="42" t="s">
        <v>364</v>
      </c>
      <c r="AD258" s="42" t="s">
        <v>353</v>
      </c>
      <c r="AF258" s="42" t="s">
        <v>710</v>
      </c>
      <c r="AG258" s="42" t="s">
        <v>711</v>
      </c>
      <c r="AH258" s="42" t="s">
        <v>471</v>
      </c>
      <c r="AJ258" s="42" t="s">
        <v>307</v>
      </c>
      <c r="AK258" s="42" t="s">
        <v>308</v>
      </c>
      <c r="AL258" s="42" t="s">
        <v>309</v>
      </c>
      <c r="AR258" s="42" t="s">
        <v>341</v>
      </c>
      <c r="AS258" s="42" t="s">
        <v>342</v>
      </c>
      <c r="AT258" s="42" t="s">
        <v>343</v>
      </c>
    </row>
    <row r="259" spans="1:46" ht="11.25">
      <c r="A259" s="42" t="s">
        <v>545</v>
      </c>
      <c r="B259" s="42" t="s">
        <v>546</v>
      </c>
      <c r="C259" s="42" t="s">
        <v>315</v>
      </c>
      <c r="D259" s="42" t="s">
        <v>545</v>
      </c>
      <c r="E259" s="42" t="s">
        <v>546</v>
      </c>
      <c r="F259" s="42" t="s">
        <v>315</v>
      </c>
      <c r="T259" s="42" t="s">
        <v>710</v>
      </c>
      <c r="U259" s="42" t="s">
        <v>711</v>
      </c>
      <c r="V259" s="42" t="s">
        <v>471</v>
      </c>
      <c r="X259" s="42" t="s">
        <v>365</v>
      </c>
      <c r="Y259" s="42" t="s">
        <v>366</v>
      </c>
      <c r="Z259" s="42" t="s">
        <v>367</v>
      </c>
      <c r="AB259" s="42" t="s">
        <v>710</v>
      </c>
      <c r="AC259" s="42" t="s">
        <v>711</v>
      </c>
      <c r="AD259" s="42" t="s">
        <v>471</v>
      </c>
      <c r="AF259" s="42" t="s">
        <v>365</v>
      </c>
      <c r="AG259" s="42" t="s">
        <v>366</v>
      </c>
      <c r="AH259" s="42" t="s">
        <v>367</v>
      </c>
      <c r="AJ259" s="42" t="s">
        <v>307</v>
      </c>
      <c r="AK259" s="42" t="s">
        <v>308</v>
      </c>
      <c r="AL259" s="42" t="s">
        <v>309</v>
      </c>
      <c r="AR259" s="42" t="s">
        <v>341</v>
      </c>
      <c r="AS259" s="42" t="s">
        <v>342</v>
      </c>
      <c r="AT259" s="42" t="s">
        <v>343</v>
      </c>
    </row>
    <row r="260" spans="1:46" ht="11.25">
      <c r="A260" s="42" t="s">
        <v>549</v>
      </c>
      <c r="B260" s="42" t="s">
        <v>550</v>
      </c>
      <c r="C260" s="42" t="s">
        <v>268</v>
      </c>
      <c r="D260" s="42" t="s">
        <v>549</v>
      </c>
      <c r="E260" s="42" t="s">
        <v>550</v>
      </c>
      <c r="F260" s="42" t="s">
        <v>268</v>
      </c>
      <c r="T260" s="42" t="s">
        <v>365</v>
      </c>
      <c r="U260" s="42" t="s">
        <v>366</v>
      </c>
      <c r="V260" s="42" t="s">
        <v>367</v>
      </c>
      <c r="X260" s="42" t="s">
        <v>368</v>
      </c>
      <c r="Y260" s="42" t="s">
        <v>369</v>
      </c>
      <c r="Z260" s="42" t="s">
        <v>370</v>
      </c>
      <c r="AB260" s="42" t="s">
        <v>365</v>
      </c>
      <c r="AC260" s="42" t="s">
        <v>366</v>
      </c>
      <c r="AD260" s="42" t="s">
        <v>367</v>
      </c>
      <c r="AF260" s="42" t="s">
        <v>368</v>
      </c>
      <c r="AG260" s="42" t="s">
        <v>369</v>
      </c>
      <c r="AH260" s="42" t="s">
        <v>370</v>
      </c>
      <c r="AJ260" s="42" t="s">
        <v>501</v>
      </c>
      <c r="AK260" s="42" t="s">
        <v>502</v>
      </c>
      <c r="AL260" s="42" t="s">
        <v>503</v>
      </c>
      <c r="AR260" s="42" t="s">
        <v>708</v>
      </c>
      <c r="AS260" s="42" t="s">
        <v>709</v>
      </c>
      <c r="AT260" s="42" t="s">
        <v>367</v>
      </c>
    </row>
    <row r="261" spans="1:46" ht="11.25">
      <c r="A261" s="42" t="s">
        <v>547</v>
      </c>
      <c r="B261" s="42" t="s">
        <v>548</v>
      </c>
      <c r="C261" s="42" t="s">
        <v>343</v>
      </c>
      <c r="D261" s="42" t="s">
        <v>547</v>
      </c>
      <c r="E261" s="42" t="s">
        <v>548</v>
      </c>
      <c r="F261" s="42" t="s">
        <v>343</v>
      </c>
      <c r="T261" s="42" t="s">
        <v>368</v>
      </c>
      <c r="U261" s="42" t="s">
        <v>369</v>
      </c>
      <c r="V261" s="42" t="s">
        <v>370</v>
      </c>
      <c r="X261" s="42" t="s">
        <v>716</v>
      </c>
      <c r="Y261" s="42" t="s">
        <v>701</v>
      </c>
      <c r="Z261" s="42" t="s">
        <v>713</v>
      </c>
      <c r="AB261" s="42" t="s">
        <v>368</v>
      </c>
      <c r="AC261" s="42" t="s">
        <v>369</v>
      </c>
      <c r="AD261" s="42" t="s">
        <v>370</v>
      </c>
      <c r="AF261" s="42" t="s">
        <v>716</v>
      </c>
      <c r="AG261" s="42" t="s">
        <v>701</v>
      </c>
      <c r="AH261" s="42" t="s">
        <v>713</v>
      </c>
      <c r="AJ261" s="42" t="s">
        <v>504</v>
      </c>
      <c r="AK261" s="42" t="s">
        <v>505</v>
      </c>
      <c r="AL261" s="42" t="s">
        <v>327</v>
      </c>
      <c r="AR261" s="42" t="s">
        <v>408</v>
      </c>
      <c r="AS261" s="42" t="s">
        <v>409</v>
      </c>
      <c r="AT261" s="42" t="s">
        <v>410</v>
      </c>
    </row>
    <row r="262" spans="1:46" ht="11.25">
      <c r="A262" s="42" t="s">
        <v>551</v>
      </c>
      <c r="B262" s="42" t="s">
        <v>552</v>
      </c>
      <c r="C262" s="42" t="s">
        <v>338</v>
      </c>
      <c r="D262" s="42" t="s">
        <v>551</v>
      </c>
      <c r="E262" s="42" t="s">
        <v>552</v>
      </c>
      <c r="F262" s="42" t="s">
        <v>338</v>
      </c>
      <c r="T262" s="42" t="s">
        <v>716</v>
      </c>
      <c r="U262" s="42" t="s">
        <v>701</v>
      </c>
      <c r="V262" s="42" t="s">
        <v>713</v>
      </c>
      <c r="X262" s="42" t="s">
        <v>712</v>
      </c>
      <c r="Y262" s="42" t="s">
        <v>701</v>
      </c>
      <c r="Z262" s="42" t="s">
        <v>713</v>
      </c>
      <c r="AB262" s="42" t="s">
        <v>716</v>
      </c>
      <c r="AC262" s="42" t="s">
        <v>701</v>
      </c>
      <c r="AD262" s="42" t="s">
        <v>713</v>
      </c>
      <c r="AF262" s="42" t="s">
        <v>712</v>
      </c>
      <c r="AG262" s="42" t="s">
        <v>701</v>
      </c>
      <c r="AH262" s="42" t="s">
        <v>713</v>
      </c>
      <c r="AJ262" s="42" t="s">
        <v>506</v>
      </c>
      <c r="AK262" s="42" t="s">
        <v>507</v>
      </c>
      <c r="AL262" s="42" t="s">
        <v>264</v>
      </c>
      <c r="AR262" s="42" t="s">
        <v>346</v>
      </c>
      <c r="AS262" s="42" t="s">
        <v>347</v>
      </c>
      <c r="AT262" s="42" t="s">
        <v>271</v>
      </c>
    </row>
    <row r="263" spans="1:46" ht="11.25">
      <c r="A263" s="42" t="s">
        <v>553</v>
      </c>
      <c r="B263" s="42" t="s">
        <v>554</v>
      </c>
      <c r="C263" s="42" t="s">
        <v>271</v>
      </c>
      <c r="D263" s="42" t="s">
        <v>553</v>
      </c>
      <c r="E263" s="42" t="s">
        <v>554</v>
      </c>
      <c r="F263" s="42" t="s">
        <v>271</v>
      </c>
      <c r="T263" s="42" t="s">
        <v>712</v>
      </c>
      <c r="U263" s="42" t="s">
        <v>701</v>
      </c>
      <c r="V263" s="42" t="s">
        <v>713</v>
      </c>
      <c r="X263" s="42" t="s">
        <v>371</v>
      </c>
      <c r="Y263" s="42" t="s">
        <v>372</v>
      </c>
      <c r="Z263" s="42" t="s">
        <v>373</v>
      </c>
      <c r="AB263" s="42" t="s">
        <v>712</v>
      </c>
      <c r="AC263" s="42" t="s">
        <v>701</v>
      </c>
      <c r="AD263" s="42" t="s">
        <v>713</v>
      </c>
      <c r="AF263" s="42" t="s">
        <v>371</v>
      </c>
      <c r="AG263" s="42" t="s">
        <v>372</v>
      </c>
      <c r="AH263" s="42" t="s">
        <v>373</v>
      </c>
      <c r="AJ263" s="42" t="s">
        <v>508</v>
      </c>
      <c r="AK263" s="42" t="s">
        <v>509</v>
      </c>
      <c r="AL263" s="42" t="s">
        <v>343</v>
      </c>
      <c r="AR263" s="42" t="s">
        <v>411</v>
      </c>
      <c r="AS263" s="42" t="s">
        <v>412</v>
      </c>
      <c r="AT263" s="42" t="s">
        <v>356</v>
      </c>
    </row>
    <row r="264" spans="1:46" ht="11.25">
      <c r="A264" s="42" t="s">
        <v>555</v>
      </c>
      <c r="B264" s="42" t="s">
        <v>556</v>
      </c>
      <c r="C264" s="42" t="s">
        <v>324</v>
      </c>
      <c r="D264" s="42" t="s">
        <v>555</v>
      </c>
      <c r="E264" s="42" t="s">
        <v>556</v>
      </c>
      <c r="F264" s="42" t="s">
        <v>324</v>
      </c>
      <c r="T264" s="42" t="s">
        <v>371</v>
      </c>
      <c r="U264" s="42" t="s">
        <v>372</v>
      </c>
      <c r="V264" s="42" t="s">
        <v>373</v>
      </c>
      <c r="X264" s="42" t="s">
        <v>717</v>
      </c>
      <c r="Y264" s="42" t="s">
        <v>718</v>
      </c>
      <c r="Z264" s="42" t="s">
        <v>696</v>
      </c>
      <c r="AB264" s="42" t="s">
        <v>371</v>
      </c>
      <c r="AC264" s="42" t="s">
        <v>372</v>
      </c>
      <c r="AD264" s="42" t="s">
        <v>373</v>
      </c>
      <c r="AF264" s="42" t="s">
        <v>717</v>
      </c>
      <c r="AG264" s="42" t="s">
        <v>718</v>
      </c>
      <c r="AH264" s="42" t="s">
        <v>696</v>
      </c>
      <c r="AJ264" s="42" t="s">
        <v>510</v>
      </c>
      <c r="AK264" s="42" t="s">
        <v>511</v>
      </c>
      <c r="AL264" s="42" t="s">
        <v>512</v>
      </c>
      <c r="AR264" s="42" t="s">
        <v>344</v>
      </c>
      <c r="AS264" s="42" t="s">
        <v>345</v>
      </c>
      <c r="AT264" s="42" t="s">
        <v>271</v>
      </c>
    </row>
    <row r="265" spans="1:46" ht="11.25">
      <c r="A265" s="42" t="s">
        <v>557</v>
      </c>
      <c r="B265" s="42" t="s">
        <v>558</v>
      </c>
      <c r="C265" s="42" t="s">
        <v>315</v>
      </c>
      <c r="D265" s="42" t="s">
        <v>557</v>
      </c>
      <c r="E265" s="42" t="s">
        <v>558</v>
      </c>
      <c r="F265" s="42" t="s">
        <v>315</v>
      </c>
      <c r="T265" s="42" t="s">
        <v>717</v>
      </c>
      <c r="U265" s="42" t="s">
        <v>718</v>
      </c>
      <c r="V265" s="42" t="s">
        <v>696</v>
      </c>
      <c r="X265" s="42" t="s">
        <v>714</v>
      </c>
      <c r="Y265" s="42" t="s">
        <v>715</v>
      </c>
      <c r="Z265" s="42" t="s">
        <v>707</v>
      </c>
      <c r="AB265" s="42" t="s">
        <v>717</v>
      </c>
      <c r="AC265" s="42" t="s">
        <v>718</v>
      </c>
      <c r="AD265" s="42" t="s">
        <v>696</v>
      </c>
      <c r="AF265" s="42" t="s">
        <v>714</v>
      </c>
      <c r="AG265" s="42" t="s">
        <v>715</v>
      </c>
      <c r="AH265" s="42" t="s">
        <v>707</v>
      </c>
      <c r="AJ265" s="42" t="s">
        <v>310</v>
      </c>
      <c r="AK265" s="42" t="s">
        <v>311</v>
      </c>
      <c r="AL265" s="42" t="s">
        <v>312</v>
      </c>
      <c r="AR265" s="42" t="s">
        <v>413</v>
      </c>
      <c r="AS265" s="42" t="s">
        <v>414</v>
      </c>
      <c r="AT265" s="42" t="s">
        <v>315</v>
      </c>
    </row>
    <row r="266" spans="1:46" ht="11.25">
      <c r="A266" s="42" t="s">
        <v>559</v>
      </c>
      <c r="B266" s="42" t="s">
        <v>560</v>
      </c>
      <c r="C266" s="42" t="s">
        <v>350</v>
      </c>
      <c r="D266" s="42" t="s">
        <v>559</v>
      </c>
      <c r="E266" s="42" t="s">
        <v>560</v>
      </c>
      <c r="F266" s="42" t="s">
        <v>350</v>
      </c>
      <c r="T266" s="42" t="s">
        <v>714</v>
      </c>
      <c r="U266" s="42" t="s">
        <v>715</v>
      </c>
      <c r="V266" s="42" t="s">
        <v>707</v>
      </c>
      <c r="AB266" s="42" t="s">
        <v>714</v>
      </c>
      <c r="AC266" s="42" t="s">
        <v>715</v>
      </c>
      <c r="AD266" s="42" t="s">
        <v>707</v>
      </c>
      <c r="AJ266" s="42" t="s">
        <v>702</v>
      </c>
      <c r="AK266" s="42" t="s">
        <v>703</v>
      </c>
      <c r="AL266" s="42" t="s">
        <v>704</v>
      </c>
      <c r="AR266" s="42" t="s">
        <v>421</v>
      </c>
      <c r="AS266" s="42" t="s">
        <v>422</v>
      </c>
      <c r="AT266" s="42" t="s">
        <v>423</v>
      </c>
    </row>
    <row r="267" spans="1:46" ht="11.25">
      <c r="A267" s="42" t="s">
        <v>563</v>
      </c>
      <c r="B267" s="42" t="s">
        <v>564</v>
      </c>
      <c r="C267" s="42" t="s">
        <v>271</v>
      </c>
      <c r="D267" s="42" t="s">
        <v>563</v>
      </c>
      <c r="E267" s="42" t="s">
        <v>564</v>
      </c>
      <c r="F267" s="42" t="s">
        <v>271</v>
      </c>
      <c r="AJ267" s="42" t="s">
        <v>515</v>
      </c>
      <c r="AK267" s="42" t="s">
        <v>516</v>
      </c>
      <c r="AL267" s="42" t="s">
        <v>483</v>
      </c>
      <c r="AR267" s="42" t="s">
        <v>348</v>
      </c>
      <c r="AS267" s="42" t="s">
        <v>349</v>
      </c>
      <c r="AT267" s="42" t="s">
        <v>350</v>
      </c>
    </row>
    <row r="268" spans="1:46" ht="11.25">
      <c r="A268" s="42" t="s">
        <v>561</v>
      </c>
      <c r="B268" s="42" t="s">
        <v>562</v>
      </c>
      <c r="C268" s="42" t="s">
        <v>315</v>
      </c>
      <c r="D268" s="42" t="s">
        <v>561</v>
      </c>
      <c r="E268" s="42" t="s">
        <v>562</v>
      </c>
      <c r="F268" s="42" t="s">
        <v>315</v>
      </c>
      <c r="AJ268" s="42" t="s">
        <v>517</v>
      </c>
      <c r="AK268" s="42" t="s">
        <v>518</v>
      </c>
      <c r="AL268" s="42" t="s">
        <v>324</v>
      </c>
      <c r="AR268" s="42" t="s">
        <v>415</v>
      </c>
      <c r="AS268" s="42" t="s">
        <v>416</v>
      </c>
      <c r="AT268" s="42" t="s">
        <v>417</v>
      </c>
    </row>
    <row r="269" spans="1:46" ht="11.25">
      <c r="A269" s="42" t="s">
        <v>565</v>
      </c>
      <c r="B269" s="42" t="s">
        <v>566</v>
      </c>
      <c r="C269" s="42" t="s">
        <v>567</v>
      </c>
      <c r="D269" s="42" t="s">
        <v>565</v>
      </c>
      <c r="E269" s="42" t="s">
        <v>566</v>
      </c>
      <c r="F269" s="42" t="s">
        <v>567</v>
      </c>
      <c r="AJ269" s="42" t="s">
        <v>519</v>
      </c>
      <c r="AK269" s="42" t="s">
        <v>520</v>
      </c>
      <c r="AL269" s="42" t="s">
        <v>521</v>
      </c>
      <c r="AR269" s="42" t="s">
        <v>424</v>
      </c>
      <c r="AS269" s="42" t="s">
        <v>425</v>
      </c>
      <c r="AT269" s="42" t="s">
        <v>420</v>
      </c>
    </row>
    <row r="270" spans="1:46" ht="11.25">
      <c r="A270" s="42" t="s">
        <v>568</v>
      </c>
      <c r="B270" s="42" t="s">
        <v>569</v>
      </c>
      <c r="C270" s="42" t="s">
        <v>335</v>
      </c>
      <c r="D270" s="42" t="s">
        <v>568</v>
      </c>
      <c r="E270" s="42" t="s">
        <v>569</v>
      </c>
      <c r="F270" s="42" t="s">
        <v>335</v>
      </c>
      <c r="AJ270" s="42" t="s">
        <v>313</v>
      </c>
      <c r="AK270" s="42" t="s">
        <v>314</v>
      </c>
      <c r="AL270" s="42" t="s">
        <v>315</v>
      </c>
      <c r="AR270" s="42" t="s">
        <v>418</v>
      </c>
      <c r="AS270" s="42" t="s">
        <v>419</v>
      </c>
      <c r="AT270" s="42" t="s">
        <v>420</v>
      </c>
    </row>
    <row r="271" spans="1:46" ht="11.25">
      <c r="A271" s="42" t="s">
        <v>570</v>
      </c>
      <c r="B271" s="42" t="s">
        <v>571</v>
      </c>
      <c r="C271" s="42" t="s">
        <v>388</v>
      </c>
      <c r="D271" s="42" t="s">
        <v>570</v>
      </c>
      <c r="E271" s="42" t="s">
        <v>571</v>
      </c>
      <c r="F271" s="42" t="s">
        <v>388</v>
      </c>
      <c r="AJ271" s="42" t="s">
        <v>513</v>
      </c>
      <c r="AK271" s="42" t="s">
        <v>514</v>
      </c>
      <c r="AL271" s="42" t="s">
        <v>324</v>
      </c>
      <c r="AR271" s="42" t="s">
        <v>351</v>
      </c>
      <c r="AS271" s="42" t="s">
        <v>352</v>
      </c>
      <c r="AT271" s="42" t="s">
        <v>353</v>
      </c>
    </row>
    <row r="272" spans="1:46" ht="11.25">
      <c r="A272" s="42" t="s">
        <v>575</v>
      </c>
      <c r="B272" s="42" t="s">
        <v>576</v>
      </c>
      <c r="C272" s="42" t="s">
        <v>327</v>
      </c>
      <c r="D272" s="42" t="s">
        <v>575</v>
      </c>
      <c r="E272" s="42" t="s">
        <v>576</v>
      </c>
      <c r="F272" s="42" t="s">
        <v>327</v>
      </c>
      <c r="AJ272" s="42" t="s">
        <v>522</v>
      </c>
      <c r="AK272" s="42" t="s">
        <v>523</v>
      </c>
      <c r="AL272" s="42" t="s">
        <v>524</v>
      </c>
      <c r="AR272" s="42" t="s">
        <v>354</v>
      </c>
      <c r="AS272" s="42" t="s">
        <v>355</v>
      </c>
      <c r="AT272" s="42" t="s">
        <v>356</v>
      </c>
    </row>
    <row r="273" spans="1:46" ht="11.25">
      <c r="A273" s="42" t="s">
        <v>572</v>
      </c>
      <c r="B273" s="42" t="s">
        <v>573</v>
      </c>
      <c r="C273" s="42" t="s">
        <v>574</v>
      </c>
      <c r="D273" s="42" t="s">
        <v>572</v>
      </c>
      <c r="E273" s="42" t="s">
        <v>573</v>
      </c>
      <c r="F273" s="42" t="s">
        <v>574</v>
      </c>
      <c r="AJ273" s="42" t="s">
        <v>316</v>
      </c>
      <c r="AK273" s="42" t="s">
        <v>317</v>
      </c>
      <c r="AL273" s="42" t="s">
        <v>318</v>
      </c>
      <c r="AR273" s="42" t="s">
        <v>357</v>
      </c>
      <c r="AS273" s="42" t="s">
        <v>358</v>
      </c>
      <c r="AT273" s="42" t="s">
        <v>315</v>
      </c>
    </row>
    <row r="274" spans="1:46" ht="11.25">
      <c r="A274" s="42" t="s">
        <v>577</v>
      </c>
      <c r="B274" s="42" t="s">
        <v>578</v>
      </c>
      <c r="C274" s="42" t="s">
        <v>405</v>
      </c>
      <c r="D274" s="42" t="s">
        <v>577</v>
      </c>
      <c r="E274" s="42" t="s">
        <v>578</v>
      </c>
      <c r="F274" s="42" t="s">
        <v>405</v>
      </c>
      <c r="AJ274" s="42" t="s">
        <v>525</v>
      </c>
      <c r="AK274" s="42" t="s">
        <v>526</v>
      </c>
      <c r="AL274" s="42" t="s">
        <v>315</v>
      </c>
      <c r="AR274" s="42" t="s">
        <v>357</v>
      </c>
      <c r="AS274" s="42" t="s">
        <v>358</v>
      </c>
      <c r="AT274" s="42" t="s">
        <v>315</v>
      </c>
    </row>
    <row r="275" spans="1:46" ht="11.25">
      <c r="A275" s="42" t="s">
        <v>581</v>
      </c>
      <c r="B275" s="42" t="s">
        <v>582</v>
      </c>
      <c r="C275" s="42" t="s">
        <v>388</v>
      </c>
      <c r="D275" s="42" t="s">
        <v>581</v>
      </c>
      <c r="E275" s="42" t="s">
        <v>582</v>
      </c>
      <c r="F275" s="42" t="s">
        <v>388</v>
      </c>
      <c r="AJ275" s="42" t="s">
        <v>527</v>
      </c>
      <c r="AK275" s="42" t="s">
        <v>528</v>
      </c>
      <c r="AL275" s="42" t="s">
        <v>529</v>
      </c>
      <c r="AR275" s="42" t="s">
        <v>359</v>
      </c>
      <c r="AS275" s="42" t="s">
        <v>360</v>
      </c>
      <c r="AT275" s="42" t="s">
        <v>315</v>
      </c>
    </row>
    <row r="276" spans="1:46" ht="11.25">
      <c r="A276" s="42" t="s">
        <v>583</v>
      </c>
      <c r="B276" s="42" t="s">
        <v>584</v>
      </c>
      <c r="C276" s="42" t="s">
        <v>405</v>
      </c>
      <c r="D276" s="42" t="s">
        <v>583</v>
      </c>
      <c r="E276" s="42" t="s">
        <v>584</v>
      </c>
      <c r="F276" s="42" t="s">
        <v>405</v>
      </c>
      <c r="AJ276" s="42" t="s">
        <v>530</v>
      </c>
      <c r="AK276" s="42" t="s">
        <v>531</v>
      </c>
      <c r="AL276" s="42" t="s">
        <v>405</v>
      </c>
      <c r="AR276" s="42" t="s">
        <v>426</v>
      </c>
      <c r="AS276" s="42" t="s">
        <v>427</v>
      </c>
      <c r="AT276" s="42" t="s">
        <v>428</v>
      </c>
    </row>
    <row r="277" spans="1:46" ht="11.25">
      <c r="A277" s="42" t="s">
        <v>585</v>
      </c>
      <c r="B277" s="42" t="s">
        <v>586</v>
      </c>
      <c r="C277" s="42" t="s">
        <v>388</v>
      </c>
      <c r="D277" s="42" t="s">
        <v>585</v>
      </c>
      <c r="E277" s="42" t="s">
        <v>586</v>
      </c>
      <c r="F277" s="42" t="s">
        <v>388</v>
      </c>
      <c r="AJ277" s="42" t="s">
        <v>319</v>
      </c>
      <c r="AK277" s="42" t="s">
        <v>320</v>
      </c>
      <c r="AL277" s="42" t="s">
        <v>321</v>
      </c>
      <c r="AR277" s="42" t="s">
        <v>361</v>
      </c>
      <c r="AS277" s="42" t="s">
        <v>362</v>
      </c>
      <c r="AT277" s="42" t="s">
        <v>353</v>
      </c>
    </row>
    <row r="278" spans="1:46" ht="11.25">
      <c r="A278" s="42" t="s">
        <v>587</v>
      </c>
      <c r="B278" s="42" t="s">
        <v>588</v>
      </c>
      <c r="C278" s="42" t="s">
        <v>405</v>
      </c>
      <c r="D278" s="42" t="s">
        <v>587</v>
      </c>
      <c r="E278" s="42" t="s">
        <v>588</v>
      </c>
      <c r="F278" s="42" t="s">
        <v>405</v>
      </c>
      <c r="AJ278" s="42" t="s">
        <v>322</v>
      </c>
      <c r="AK278" s="42" t="s">
        <v>323</v>
      </c>
      <c r="AL278" s="42" t="s">
        <v>324</v>
      </c>
      <c r="AR278" s="42" t="s">
        <v>432</v>
      </c>
      <c r="AS278" s="42" t="s">
        <v>433</v>
      </c>
      <c r="AT278" s="42" t="s">
        <v>312</v>
      </c>
    </row>
    <row r="279" spans="1:46" ht="11.25">
      <c r="A279" s="42" t="s">
        <v>589</v>
      </c>
      <c r="B279" s="42" t="s">
        <v>590</v>
      </c>
      <c r="C279" s="42" t="s">
        <v>405</v>
      </c>
      <c r="D279" s="42" t="s">
        <v>589</v>
      </c>
      <c r="E279" s="42" t="s">
        <v>590</v>
      </c>
      <c r="F279" s="42" t="s">
        <v>405</v>
      </c>
      <c r="AJ279" s="42" t="s">
        <v>532</v>
      </c>
      <c r="AK279" s="42" t="s">
        <v>533</v>
      </c>
      <c r="AL279" s="42" t="s">
        <v>350</v>
      </c>
      <c r="AR279" s="42" t="s">
        <v>363</v>
      </c>
      <c r="AS279" s="42" t="s">
        <v>364</v>
      </c>
      <c r="AT279" s="42" t="s">
        <v>353</v>
      </c>
    </row>
    <row r="280" spans="1:46" ht="11.25">
      <c r="A280" s="42" t="s">
        <v>591</v>
      </c>
      <c r="B280" s="42" t="s">
        <v>592</v>
      </c>
      <c r="C280" s="42" t="s">
        <v>388</v>
      </c>
      <c r="D280" s="42" t="s">
        <v>591</v>
      </c>
      <c r="E280" s="42" t="s">
        <v>592</v>
      </c>
      <c r="F280" s="42" t="s">
        <v>388</v>
      </c>
      <c r="AJ280" s="42" t="s">
        <v>534</v>
      </c>
      <c r="AK280" s="42" t="s">
        <v>535</v>
      </c>
      <c r="AL280" s="42" t="s">
        <v>350</v>
      </c>
      <c r="AR280" s="42" t="s">
        <v>429</v>
      </c>
      <c r="AS280" s="42" t="s">
        <v>430</v>
      </c>
      <c r="AT280" s="42" t="s">
        <v>431</v>
      </c>
    </row>
    <row r="281" spans="1:46" ht="11.25">
      <c r="A281" s="42" t="s">
        <v>593</v>
      </c>
      <c r="B281" s="42" t="s">
        <v>594</v>
      </c>
      <c r="C281" s="42" t="s">
        <v>595</v>
      </c>
      <c r="D281" s="42" t="s">
        <v>593</v>
      </c>
      <c r="E281" s="42" t="s">
        <v>594</v>
      </c>
      <c r="F281" s="42" t="s">
        <v>595</v>
      </c>
      <c r="AJ281" s="42" t="s">
        <v>536</v>
      </c>
      <c r="AK281" s="42" t="s">
        <v>537</v>
      </c>
      <c r="AL281" s="42" t="s">
        <v>385</v>
      </c>
      <c r="AR281" s="42" t="s">
        <v>434</v>
      </c>
      <c r="AS281" s="42" t="s">
        <v>435</v>
      </c>
      <c r="AT281" s="42" t="s">
        <v>405</v>
      </c>
    </row>
    <row r="282" spans="1:46" ht="11.25">
      <c r="A282" s="42" t="s">
        <v>579</v>
      </c>
      <c r="B282" s="42" t="s">
        <v>580</v>
      </c>
      <c r="C282" s="42" t="s">
        <v>388</v>
      </c>
      <c r="D282" s="42" t="s">
        <v>579</v>
      </c>
      <c r="E282" s="42" t="s">
        <v>580</v>
      </c>
      <c r="F282" s="42" t="s">
        <v>388</v>
      </c>
      <c r="AJ282" s="42" t="s">
        <v>538</v>
      </c>
      <c r="AK282" s="42" t="s">
        <v>539</v>
      </c>
      <c r="AL282" s="42" t="s">
        <v>343</v>
      </c>
      <c r="AR282" s="42" t="s">
        <v>436</v>
      </c>
      <c r="AS282" s="42" t="s">
        <v>437</v>
      </c>
      <c r="AT282" s="42" t="s">
        <v>438</v>
      </c>
    </row>
    <row r="283" spans="1:46" ht="11.25">
      <c r="A283" s="42" t="s">
        <v>596</v>
      </c>
      <c r="B283" s="42" t="s">
        <v>597</v>
      </c>
      <c r="C283" s="42" t="s">
        <v>343</v>
      </c>
      <c r="D283" s="42" t="s">
        <v>596</v>
      </c>
      <c r="E283" s="42" t="s">
        <v>597</v>
      </c>
      <c r="F283" s="42" t="s">
        <v>343</v>
      </c>
      <c r="AJ283" s="42" t="s">
        <v>540</v>
      </c>
      <c r="AK283" s="42" t="s">
        <v>541</v>
      </c>
      <c r="AL283" s="42" t="s">
        <v>388</v>
      </c>
      <c r="AR283" s="42" t="s">
        <v>710</v>
      </c>
      <c r="AS283" s="42" t="s">
        <v>711</v>
      </c>
      <c r="AT283" s="42" t="s">
        <v>471</v>
      </c>
    </row>
    <row r="284" spans="1:46" ht="11.25">
      <c r="A284" s="42" t="s">
        <v>598</v>
      </c>
      <c r="B284" s="42" t="s">
        <v>599</v>
      </c>
      <c r="C284" s="42" t="s">
        <v>327</v>
      </c>
      <c r="D284" s="42" t="s">
        <v>598</v>
      </c>
      <c r="E284" s="42" t="s">
        <v>599</v>
      </c>
      <c r="F284" s="42" t="s">
        <v>327</v>
      </c>
      <c r="AJ284" s="42" t="s">
        <v>542</v>
      </c>
      <c r="AK284" s="42" t="s">
        <v>543</v>
      </c>
      <c r="AL284" s="42" t="s">
        <v>544</v>
      </c>
      <c r="AR284" s="42" t="s">
        <v>365</v>
      </c>
      <c r="AS284" s="42" t="s">
        <v>366</v>
      </c>
      <c r="AT284" s="42" t="s">
        <v>367</v>
      </c>
    </row>
    <row r="285" spans="1:46" ht="11.25">
      <c r="A285" s="42" t="s">
        <v>600</v>
      </c>
      <c r="B285" s="42" t="s">
        <v>601</v>
      </c>
      <c r="C285" s="42" t="s">
        <v>303</v>
      </c>
      <c r="D285" s="42" t="s">
        <v>600</v>
      </c>
      <c r="E285" s="42" t="s">
        <v>601</v>
      </c>
      <c r="F285" s="42" t="s">
        <v>303</v>
      </c>
      <c r="AJ285" s="42" t="s">
        <v>705</v>
      </c>
      <c r="AK285" s="42" t="s">
        <v>701</v>
      </c>
      <c r="AL285" s="42" t="s">
        <v>385</v>
      </c>
      <c r="AR285" s="42" t="s">
        <v>368</v>
      </c>
      <c r="AS285" s="42" t="s">
        <v>369</v>
      </c>
      <c r="AT285" s="42" t="s">
        <v>370</v>
      </c>
    </row>
    <row r="286" spans="1:46" ht="11.25">
      <c r="A286" s="42" t="s">
        <v>602</v>
      </c>
      <c r="B286" s="42" t="s">
        <v>603</v>
      </c>
      <c r="C286" s="42" t="s">
        <v>388</v>
      </c>
      <c r="D286" s="42" t="s">
        <v>602</v>
      </c>
      <c r="E286" s="42" t="s">
        <v>603</v>
      </c>
      <c r="F286" s="42" t="s">
        <v>388</v>
      </c>
      <c r="AJ286" s="42" t="s">
        <v>706</v>
      </c>
      <c r="AK286" s="42" t="s">
        <v>701</v>
      </c>
      <c r="AL286" s="42" t="s">
        <v>707</v>
      </c>
      <c r="AR286" s="42" t="s">
        <v>716</v>
      </c>
      <c r="AS286" s="42" t="s">
        <v>701</v>
      </c>
      <c r="AT286" s="42" t="s">
        <v>713</v>
      </c>
    </row>
    <row r="287" spans="1:46" ht="11.25">
      <c r="A287" s="42" t="s">
        <v>604</v>
      </c>
      <c r="B287" s="42" t="s">
        <v>605</v>
      </c>
      <c r="C287" s="42" t="s">
        <v>312</v>
      </c>
      <c r="D287" s="42" t="s">
        <v>604</v>
      </c>
      <c r="E287" s="42" t="s">
        <v>605</v>
      </c>
      <c r="F287" s="42" t="s">
        <v>312</v>
      </c>
      <c r="AJ287" s="42" t="s">
        <v>545</v>
      </c>
      <c r="AK287" s="42" t="s">
        <v>546</v>
      </c>
      <c r="AL287" s="42" t="s">
        <v>315</v>
      </c>
      <c r="AR287" s="42" t="s">
        <v>439</v>
      </c>
      <c r="AS287" s="42" t="s">
        <v>390</v>
      </c>
      <c r="AT287" s="42" t="s">
        <v>440</v>
      </c>
    </row>
    <row r="288" spans="1:46" ht="11.25">
      <c r="A288" s="42" t="s">
        <v>606</v>
      </c>
      <c r="B288" s="42" t="s">
        <v>607</v>
      </c>
      <c r="C288" s="42" t="s">
        <v>271</v>
      </c>
      <c r="D288" s="42" t="s">
        <v>606</v>
      </c>
      <c r="E288" s="42" t="s">
        <v>607</v>
      </c>
      <c r="F288" s="42" t="s">
        <v>271</v>
      </c>
      <c r="AJ288" s="42" t="s">
        <v>549</v>
      </c>
      <c r="AK288" s="42" t="s">
        <v>550</v>
      </c>
      <c r="AL288" s="42" t="s">
        <v>268</v>
      </c>
      <c r="AR288" s="42" t="s">
        <v>712</v>
      </c>
      <c r="AS288" s="42" t="s">
        <v>701</v>
      </c>
      <c r="AT288" s="42" t="s">
        <v>713</v>
      </c>
    </row>
    <row r="289" spans="1:46" ht="11.25">
      <c r="A289" s="42" t="s">
        <v>608</v>
      </c>
      <c r="B289" s="42" t="s">
        <v>609</v>
      </c>
      <c r="C289" s="42" t="s">
        <v>343</v>
      </c>
      <c r="D289" s="42" t="s">
        <v>608</v>
      </c>
      <c r="E289" s="42" t="s">
        <v>609</v>
      </c>
      <c r="F289" s="42" t="s">
        <v>343</v>
      </c>
      <c r="AJ289" s="42" t="s">
        <v>547</v>
      </c>
      <c r="AK289" s="42" t="s">
        <v>548</v>
      </c>
      <c r="AL289" s="42" t="s">
        <v>343</v>
      </c>
      <c r="AR289" s="42" t="s">
        <v>371</v>
      </c>
      <c r="AS289" s="42" t="s">
        <v>372</v>
      </c>
      <c r="AT289" s="42" t="s">
        <v>373</v>
      </c>
    </row>
    <row r="290" spans="1:46" ht="11.25">
      <c r="A290" s="42" t="s">
        <v>610</v>
      </c>
      <c r="B290" s="42" t="s">
        <v>611</v>
      </c>
      <c r="C290" s="42" t="s">
        <v>315</v>
      </c>
      <c r="D290" s="42" t="s">
        <v>610</v>
      </c>
      <c r="E290" s="42" t="s">
        <v>611</v>
      </c>
      <c r="F290" s="42" t="s">
        <v>315</v>
      </c>
      <c r="AJ290" s="42" t="s">
        <v>551</v>
      </c>
      <c r="AK290" s="42" t="s">
        <v>552</v>
      </c>
      <c r="AL290" s="42" t="s">
        <v>338</v>
      </c>
      <c r="AR290" s="42" t="s">
        <v>717</v>
      </c>
      <c r="AS290" s="42" t="s">
        <v>718</v>
      </c>
      <c r="AT290" s="42" t="s">
        <v>696</v>
      </c>
    </row>
    <row r="291" spans="1:46" ht="11.25">
      <c r="A291" s="42" t="s">
        <v>612</v>
      </c>
      <c r="B291" s="42" t="s">
        <v>613</v>
      </c>
      <c r="C291" s="42" t="s">
        <v>388</v>
      </c>
      <c r="D291" s="42" t="s">
        <v>612</v>
      </c>
      <c r="E291" s="42" t="s">
        <v>613</v>
      </c>
      <c r="F291" s="42" t="s">
        <v>388</v>
      </c>
      <c r="AJ291" s="42" t="s">
        <v>553</v>
      </c>
      <c r="AK291" s="42" t="s">
        <v>554</v>
      </c>
      <c r="AL291" s="42" t="s">
        <v>271</v>
      </c>
      <c r="AR291" s="42" t="s">
        <v>714</v>
      </c>
      <c r="AS291" s="42" t="s">
        <v>715</v>
      </c>
      <c r="AT291" s="42" t="s">
        <v>707</v>
      </c>
    </row>
    <row r="292" spans="1:38" ht="11.25">
      <c r="A292" s="42" t="s">
        <v>616</v>
      </c>
      <c r="B292" s="42" t="s">
        <v>617</v>
      </c>
      <c r="C292" s="42" t="s">
        <v>388</v>
      </c>
      <c r="D292" s="42" t="s">
        <v>616</v>
      </c>
      <c r="E292" s="42" t="s">
        <v>617</v>
      </c>
      <c r="F292" s="42" t="s">
        <v>388</v>
      </c>
      <c r="AJ292" s="42" t="s">
        <v>555</v>
      </c>
      <c r="AK292" s="42" t="s">
        <v>556</v>
      </c>
      <c r="AL292" s="42" t="s">
        <v>324</v>
      </c>
    </row>
    <row r="293" spans="1:38" ht="11.25">
      <c r="A293" s="42" t="s">
        <v>618</v>
      </c>
      <c r="B293" s="42" t="s">
        <v>619</v>
      </c>
      <c r="C293" s="42" t="s">
        <v>620</v>
      </c>
      <c r="D293" s="42" t="s">
        <v>618</v>
      </c>
      <c r="E293" s="42" t="s">
        <v>619</v>
      </c>
      <c r="F293" s="42" t="s">
        <v>620</v>
      </c>
      <c r="AJ293" s="42" t="s">
        <v>557</v>
      </c>
      <c r="AK293" s="42" t="s">
        <v>558</v>
      </c>
      <c r="AL293" s="42" t="s">
        <v>315</v>
      </c>
    </row>
    <row r="294" spans="1:38" ht="11.25">
      <c r="A294" s="42" t="s">
        <v>614</v>
      </c>
      <c r="B294" s="42" t="s">
        <v>615</v>
      </c>
      <c r="C294" s="42" t="s">
        <v>327</v>
      </c>
      <c r="D294" s="42" t="s">
        <v>614</v>
      </c>
      <c r="E294" s="42" t="s">
        <v>615</v>
      </c>
      <c r="F294" s="42" t="s">
        <v>327</v>
      </c>
      <c r="AJ294" s="42" t="s">
        <v>559</v>
      </c>
      <c r="AK294" s="42" t="s">
        <v>560</v>
      </c>
      <c r="AL294" s="42" t="s">
        <v>350</v>
      </c>
    </row>
    <row r="295" spans="1:38" ht="11.25">
      <c r="A295" s="42" t="s">
        <v>625</v>
      </c>
      <c r="B295" s="42" t="s">
        <v>626</v>
      </c>
      <c r="C295" s="42" t="s">
        <v>303</v>
      </c>
      <c r="D295" s="42" t="s">
        <v>625</v>
      </c>
      <c r="E295" s="42" t="s">
        <v>626</v>
      </c>
      <c r="F295" s="42" t="s">
        <v>303</v>
      </c>
      <c r="AJ295" s="42" t="s">
        <v>563</v>
      </c>
      <c r="AK295" s="42" t="s">
        <v>564</v>
      </c>
      <c r="AL295" s="42" t="s">
        <v>271</v>
      </c>
    </row>
    <row r="296" spans="1:38" ht="11.25">
      <c r="A296" s="42" t="s">
        <v>348</v>
      </c>
      <c r="B296" s="42" t="s">
        <v>349</v>
      </c>
      <c r="C296" s="42" t="s">
        <v>350</v>
      </c>
      <c r="D296" s="42" t="s">
        <v>348</v>
      </c>
      <c r="E296" s="42" t="s">
        <v>349</v>
      </c>
      <c r="F296" s="42" t="s">
        <v>350</v>
      </c>
      <c r="AJ296" s="42" t="s">
        <v>325</v>
      </c>
      <c r="AK296" s="42" t="s">
        <v>326</v>
      </c>
      <c r="AL296" s="42" t="s">
        <v>327</v>
      </c>
    </row>
    <row r="297" spans="1:38" ht="11.25">
      <c r="A297" s="42" t="s">
        <v>621</v>
      </c>
      <c r="B297" s="42" t="s">
        <v>622</v>
      </c>
      <c r="C297" s="42" t="s">
        <v>343</v>
      </c>
      <c r="D297" s="42" t="s">
        <v>621</v>
      </c>
      <c r="E297" s="42" t="s">
        <v>622</v>
      </c>
      <c r="F297" s="42" t="s">
        <v>343</v>
      </c>
      <c r="AJ297" s="42" t="s">
        <v>325</v>
      </c>
      <c r="AK297" s="42" t="s">
        <v>326</v>
      </c>
      <c r="AL297" s="42" t="s">
        <v>327</v>
      </c>
    </row>
    <row r="298" spans="1:38" ht="11.25">
      <c r="A298" s="42" t="s">
        <v>623</v>
      </c>
      <c r="B298" s="42" t="s">
        <v>624</v>
      </c>
      <c r="C298" s="42" t="s">
        <v>343</v>
      </c>
      <c r="D298" s="42" t="s">
        <v>623</v>
      </c>
      <c r="E298" s="42" t="s">
        <v>624</v>
      </c>
      <c r="F298" s="42" t="s">
        <v>343</v>
      </c>
      <c r="AJ298" s="42" t="s">
        <v>561</v>
      </c>
      <c r="AK298" s="42" t="s">
        <v>562</v>
      </c>
      <c r="AL298" s="42" t="s">
        <v>315</v>
      </c>
    </row>
    <row r="299" spans="1:38" ht="11.25">
      <c r="A299" s="42" t="s">
        <v>627</v>
      </c>
      <c r="B299" s="42" t="s">
        <v>628</v>
      </c>
      <c r="C299" s="42" t="s">
        <v>388</v>
      </c>
      <c r="D299" s="42" t="s">
        <v>627</v>
      </c>
      <c r="E299" s="42" t="s">
        <v>628</v>
      </c>
      <c r="F299" s="42" t="s">
        <v>388</v>
      </c>
      <c r="AJ299" s="42" t="s">
        <v>328</v>
      </c>
      <c r="AK299" s="42" t="s">
        <v>329</v>
      </c>
      <c r="AL299" s="42" t="s">
        <v>330</v>
      </c>
    </row>
    <row r="300" spans="1:38" ht="11.25">
      <c r="A300" s="42" t="s">
        <v>629</v>
      </c>
      <c r="B300" s="42" t="s">
        <v>630</v>
      </c>
      <c r="C300" s="42" t="s">
        <v>312</v>
      </c>
      <c r="D300" s="42" t="s">
        <v>629</v>
      </c>
      <c r="E300" s="42" t="s">
        <v>630</v>
      </c>
      <c r="F300" s="42" t="s">
        <v>312</v>
      </c>
      <c r="AJ300" s="42" t="s">
        <v>328</v>
      </c>
      <c r="AK300" s="42" t="s">
        <v>329</v>
      </c>
      <c r="AL300" s="42" t="s">
        <v>330</v>
      </c>
    </row>
    <row r="301" spans="1:38" ht="11.25">
      <c r="A301" s="42" t="s">
        <v>631</v>
      </c>
      <c r="B301" s="42" t="s">
        <v>632</v>
      </c>
      <c r="C301" s="42" t="s">
        <v>388</v>
      </c>
      <c r="D301" s="42" t="s">
        <v>631</v>
      </c>
      <c r="E301" s="42" t="s">
        <v>632</v>
      </c>
      <c r="F301" s="42" t="s">
        <v>388</v>
      </c>
      <c r="AJ301" s="42" t="s">
        <v>565</v>
      </c>
      <c r="AK301" s="42" t="s">
        <v>566</v>
      </c>
      <c r="AL301" s="42" t="s">
        <v>567</v>
      </c>
    </row>
    <row r="302" spans="1:38" ht="11.25">
      <c r="A302" s="42" t="s">
        <v>633</v>
      </c>
      <c r="B302" s="42" t="s">
        <v>634</v>
      </c>
      <c r="C302" s="42" t="s">
        <v>595</v>
      </c>
      <c r="D302" s="42" t="s">
        <v>633</v>
      </c>
      <c r="E302" s="42" t="s">
        <v>634</v>
      </c>
      <c r="F302" s="42" t="s">
        <v>595</v>
      </c>
      <c r="AJ302" s="42" t="s">
        <v>568</v>
      </c>
      <c r="AK302" s="42" t="s">
        <v>569</v>
      </c>
      <c r="AL302" s="42" t="s">
        <v>335</v>
      </c>
    </row>
    <row r="303" spans="1:38" ht="11.25">
      <c r="A303" s="42" t="s">
        <v>357</v>
      </c>
      <c r="B303" s="42" t="s">
        <v>358</v>
      </c>
      <c r="C303" s="42" t="s">
        <v>315</v>
      </c>
      <c r="D303" s="42" t="s">
        <v>357</v>
      </c>
      <c r="E303" s="42" t="s">
        <v>358</v>
      </c>
      <c r="F303" s="42" t="s">
        <v>315</v>
      </c>
      <c r="AJ303" s="42" t="s">
        <v>570</v>
      </c>
      <c r="AK303" s="42" t="s">
        <v>571</v>
      </c>
      <c r="AL303" s="42" t="s">
        <v>388</v>
      </c>
    </row>
    <row r="304" spans="1:38" ht="11.25">
      <c r="A304" s="42" t="s">
        <v>635</v>
      </c>
      <c r="B304" s="42" t="s">
        <v>636</v>
      </c>
      <c r="C304" s="42" t="s">
        <v>327</v>
      </c>
      <c r="D304" s="42" t="s">
        <v>635</v>
      </c>
      <c r="E304" s="42" t="s">
        <v>636</v>
      </c>
      <c r="F304" s="42" t="s">
        <v>327</v>
      </c>
      <c r="AJ304" s="42" t="s">
        <v>331</v>
      </c>
      <c r="AK304" s="42" t="s">
        <v>332</v>
      </c>
      <c r="AL304" s="42" t="s">
        <v>324</v>
      </c>
    </row>
    <row r="305" spans="1:38" ht="11.25">
      <c r="A305" s="42" t="s">
        <v>637</v>
      </c>
      <c r="B305" s="42" t="s">
        <v>638</v>
      </c>
      <c r="C305" s="42" t="s">
        <v>639</v>
      </c>
      <c r="D305" s="42" t="s">
        <v>637</v>
      </c>
      <c r="E305" s="42" t="s">
        <v>638</v>
      </c>
      <c r="F305" s="42" t="s">
        <v>639</v>
      </c>
      <c r="AJ305" s="42" t="s">
        <v>333</v>
      </c>
      <c r="AK305" s="42" t="s">
        <v>334</v>
      </c>
      <c r="AL305" s="42" t="s">
        <v>335</v>
      </c>
    </row>
    <row r="306" spans="1:38" ht="11.25">
      <c r="A306" s="42" t="s">
        <v>640</v>
      </c>
      <c r="B306" s="42" t="s">
        <v>641</v>
      </c>
      <c r="C306" s="42" t="s">
        <v>350</v>
      </c>
      <c r="D306" s="42" t="s">
        <v>640</v>
      </c>
      <c r="E306" s="42" t="s">
        <v>641</v>
      </c>
      <c r="F306" s="42" t="s">
        <v>350</v>
      </c>
      <c r="AJ306" s="42" t="s">
        <v>336</v>
      </c>
      <c r="AK306" s="42" t="s">
        <v>337</v>
      </c>
      <c r="AL306" s="42" t="s">
        <v>338</v>
      </c>
    </row>
    <row r="307" spans="1:38" ht="11.25">
      <c r="A307" s="42" t="s">
        <v>642</v>
      </c>
      <c r="B307" s="42" t="s">
        <v>643</v>
      </c>
      <c r="C307" s="42" t="s">
        <v>327</v>
      </c>
      <c r="D307" s="42" t="s">
        <v>642</v>
      </c>
      <c r="E307" s="42" t="s">
        <v>643</v>
      </c>
      <c r="F307" s="42" t="s">
        <v>327</v>
      </c>
      <c r="AJ307" s="42" t="s">
        <v>575</v>
      </c>
      <c r="AK307" s="42" t="s">
        <v>576</v>
      </c>
      <c r="AL307" s="42" t="s">
        <v>327</v>
      </c>
    </row>
    <row r="308" spans="1:38" ht="11.25">
      <c r="A308" s="42" t="s">
        <v>644</v>
      </c>
      <c r="B308" s="42" t="s">
        <v>645</v>
      </c>
      <c r="C308" s="42" t="s">
        <v>312</v>
      </c>
      <c r="D308" s="42" t="s">
        <v>644</v>
      </c>
      <c r="E308" s="42" t="s">
        <v>645</v>
      </c>
      <c r="F308" s="42" t="s">
        <v>312</v>
      </c>
      <c r="AJ308" s="42" t="s">
        <v>572</v>
      </c>
      <c r="AK308" s="42" t="s">
        <v>573</v>
      </c>
      <c r="AL308" s="42" t="s">
        <v>574</v>
      </c>
    </row>
    <row r="309" spans="1:38" ht="11.25">
      <c r="A309" s="42" t="s">
        <v>646</v>
      </c>
      <c r="B309" s="42" t="s">
        <v>647</v>
      </c>
      <c r="C309" s="42" t="s">
        <v>388</v>
      </c>
      <c r="D309" s="42" t="s">
        <v>646</v>
      </c>
      <c r="E309" s="42" t="s">
        <v>647</v>
      </c>
      <c r="F309" s="42" t="s">
        <v>388</v>
      </c>
      <c r="AJ309" s="42" t="s">
        <v>577</v>
      </c>
      <c r="AK309" s="42" t="s">
        <v>578</v>
      </c>
      <c r="AL309" s="42" t="s">
        <v>405</v>
      </c>
    </row>
    <row r="310" spans="1:38" ht="11.25">
      <c r="A310" s="42" t="s">
        <v>650</v>
      </c>
      <c r="B310" s="42" t="s">
        <v>651</v>
      </c>
      <c r="C310" s="42" t="s">
        <v>312</v>
      </c>
      <c r="D310" s="42" t="s">
        <v>650</v>
      </c>
      <c r="E310" s="42" t="s">
        <v>651</v>
      </c>
      <c r="F310" s="42" t="s">
        <v>312</v>
      </c>
      <c r="AJ310" s="42" t="s">
        <v>581</v>
      </c>
      <c r="AK310" s="42" t="s">
        <v>582</v>
      </c>
      <c r="AL310" s="42" t="s">
        <v>388</v>
      </c>
    </row>
    <row r="311" spans="1:38" ht="11.25">
      <c r="A311" s="42" t="s">
        <v>652</v>
      </c>
      <c r="B311" s="42" t="s">
        <v>653</v>
      </c>
      <c r="C311" s="42" t="s">
        <v>343</v>
      </c>
      <c r="D311" s="42" t="s">
        <v>652</v>
      </c>
      <c r="E311" s="42" t="s">
        <v>653</v>
      </c>
      <c r="F311" s="42" t="s">
        <v>343</v>
      </c>
      <c r="AJ311" s="42" t="s">
        <v>583</v>
      </c>
      <c r="AK311" s="42" t="s">
        <v>584</v>
      </c>
      <c r="AL311" s="42" t="s">
        <v>405</v>
      </c>
    </row>
    <row r="312" spans="1:38" ht="11.25">
      <c r="A312" s="42" t="s">
        <v>654</v>
      </c>
      <c r="B312" s="42" t="s">
        <v>655</v>
      </c>
      <c r="C312" s="42" t="s">
        <v>315</v>
      </c>
      <c r="D312" s="42" t="s">
        <v>654</v>
      </c>
      <c r="E312" s="42" t="s">
        <v>655</v>
      </c>
      <c r="F312" s="42" t="s">
        <v>315</v>
      </c>
      <c r="AJ312" s="42" t="s">
        <v>339</v>
      </c>
      <c r="AK312" s="42" t="s">
        <v>340</v>
      </c>
      <c r="AL312" s="42" t="s">
        <v>315</v>
      </c>
    </row>
    <row r="313" spans="1:38" ht="11.25">
      <c r="A313" s="42" t="s">
        <v>656</v>
      </c>
      <c r="B313" s="42" t="s">
        <v>657</v>
      </c>
      <c r="C313" s="42" t="s">
        <v>405</v>
      </c>
      <c r="D313" s="42" t="s">
        <v>656</v>
      </c>
      <c r="E313" s="42" t="s">
        <v>657</v>
      </c>
      <c r="F313" s="42" t="s">
        <v>405</v>
      </c>
      <c r="AJ313" s="42" t="s">
        <v>585</v>
      </c>
      <c r="AK313" s="42" t="s">
        <v>586</v>
      </c>
      <c r="AL313" s="42" t="s">
        <v>388</v>
      </c>
    </row>
    <row r="314" spans="1:38" ht="11.25">
      <c r="A314" s="42" t="s">
        <v>658</v>
      </c>
      <c r="B314" s="42" t="s">
        <v>659</v>
      </c>
      <c r="C314" s="42" t="s">
        <v>405</v>
      </c>
      <c r="D314" s="42" t="s">
        <v>658</v>
      </c>
      <c r="E314" s="42" t="s">
        <v>659</v>
      </c>
      <c r="F314" s="42" t="s">
        <v>405</v>
      </c>
      <c r="AJ314" s="42" t="s">
        <v>587</v>
      </c>
      <c r="AK314" s="42" t="s">
        <v>588</v>
      </c>
      <c r="AL314" s="42" t="s">
        <v>405</v>
      </c>
    </row>
    <row r="315" spans="1:38" ht="11.25">
      <c r="A315" s="42" t="s">
        <v>648</v>
      </c>
      <c r="B315" s="42" t="s">
        <v>649</v>
      </c>
      <c r="C315" s="42" t="s">
        <v>312</v>
      </c>
      <c r="D315" s="42" t="s">
        <v>648</v>
      </c>
      <c r="E315" s="42" t="s">
        <v>649</v>
      </c>
      <c r="F315" s="42" t="s">
        <v>312</v>
      </c>
      <c r="AJ315" s="42" t="s">
        <v>589</v>
      </c>
      <c r="AK315" s="42" t="s">
        <v>590</v>
      </c>
      <c r="AL315" s="42" t="s">
        <v>405</v>
      </c>
    </row>
    <row r="316" spans="1:38" ht="11.25">
      <c r="A316" s="42" t="s">
        <v>660</v>
      </c>
      <c r="B316" s="42" t="s">
        <v>661</v>
      </c>
      <c r="C316" s="42" t="s">
        <v>343</v>
      </c>
      <c r="D316" s="42" t="s">
        <v>660</v>
      </c>
      <c r="E316" s="42" t="s">
        <v>661</v>
      </c>
      <c r="F316" s="42" t="s">
        <v>343</v>
      </c>
      <c r="AJ316" s="42" t="s">
        <v>591</v>
      </c>
      <c r="AK316" s="42" t="s">
        <v>592</v>
      </c>
      <c r="AL316" s="42" t="s">
        <v>388</v>
      </c>
    </row>
    <row r="317" spans="1:38" ht="11.25">
      <c r="A317" s="42" t="s">
        <v>662</v>
      </c>
      <c r="B317" s="42" t="s">
        <v>663</v>
      </c>
      <c r="C317" s="42" t="s">
        <v>343</v>
      </c>
      <c r="D317" s="42" t="s">
        <v>662</v>
      </c>
      <c r="E317" s="42" t="s">
        <v>663</v>
      </c>
      <c r="F317" s="42" t="s">
        <v>343</v>
      </c>
      <c r="AJ317" s="42" t="s">
        <v>593</v>
      </c>
      <c r="AK317" s="42" t="s">
        <v>594</v>
      </c>
      <c r="AL317" s="42" t="s">
        <v>595</v>
      </c>
    </row>
    <row r="318" spans="1:38" ht="11.25">
      <c r="A318" s="42" t="s">
        <v>664</v>
      </c>
      <c r="B318" s="42" t="s">
        <v>665</v>
      </c>
      <c r="C318" s="42" t="s">
        <v>327</v>
      </c>
      <c r="D318" s="42" t="s">
        <v>664</v>
      </c>
      <c r="E318" s="42" t="s">
        <v>665</v>
      </c>
      <c r="F318" s="42" t="s">
        <v>327</v>
      </c>
      <c r="AJ318" s="42" t="s">
        <v>579</v>
      </c>
      <c r="AK318" s="42" t="s">
        <v>580</v>
      </c>
      <c r="AL318" s="42" t="s">
        <v>388</v>
      </c>
    </row>
    <row r="319" spans="1:38" ht="11.25">
      <c r="A319" s="42" t="s">
        <v>670</v>
      </c>
      <c r="B319" s="42" t="s">
        <v>671</v>
      </c>
      <c r="C319" s="42" t="s">
        <v>672</v>
      </c>
      <c r="D319" s="42" t="s">
        <v>670</v>
      </c>
      <c r="E319" s="42" t="s">
        <v>671</v>
      </c>
      <c r="F319" s="42" t="s">
        <v>672</v>
      </c>
      <c r="AJ319" s="42" t="s">
        <v>596</v>
      </c>
      <c r="AK319" s="42" t="s">
        <v>597</v>
      </c>
      <c r="AL319" s="42" t="s">
        <v>343</v>
      </c>
    </row>
    <row r="320" spans="1:38" ht="11.25">
      <c r="A320" s="42" t="s">
        <v>668</v>
      </c>
      <c r="B320" s="42" t="s">
        <v>669</v>
      </c>
      <c r="C320" s="42" t="s">
        <v>343</v>
      </c>
      <c r="D320" s="42" t="s">
        <v>668</v>
      </c>
      <c r="E320" s="42" t="s">
        <v>669</v>
      </c>
      <c r="F320" s="42" t="s">
        <v>343</v>
      </c>
      <c r="AJ320" s="42" t="s">
        <v>598</v>
      </c>
      <c r="AK320" s="42" t="s">
        <v>599</v>
      </c>
      <c r="AL320" s="42" t="s">
        <v>327</v>
      </c>
    </row>
    <row r="321" spans="1:38" ht="11.25">
      <c r="A321" s="42" t="s">
        <v>673</v>
      </c>
      <c r="B321" s="42" t="s">
        <v>674</v>
      </c>
      <c r="C321" s="42" t="s">
        <v>388</v>
      </c>
      <c r="D321" s="42" t="s">
        <v>673</v>
      </c>
      <c r="E321" s="42" t="s">
        <v>674</v>
      </c>
      <c r="F321" s="42" t="s">
        <v>388</v>
      </c>
      <c r="AJ321" s="42" t="s">
        <v>600</v>
      </c>
      <c r="AK321" s="42" t="s">
        <v>601</v>
      </c>
      <c r="AL321" s="42" t="s">
        <v>303</v>
      </c>
    </row>
    <row r="322" spans="1:38" ht="11.25">
      <c r="A322" s="42" t="s">
        <v>666</v>
      </c>
      <c r="B322" s="42" t="s">
        <v>667</v>
      </c>
      <c r="C322" s="42" t="s">
        <v>330</v>
      </c>
      <c r="D322" s="42" t="s">
        <v>666</v>
      </c>
      <c r="E322" s="42" t="s">
        <v>667</v>
      </c>
      <c r="F322" s="42" t="s">
        <v>330</v>
      </c>
      <c r="AJ322" s="42" t="s">
        <v>341</v>
      </c>
      <c r="AK322" s="42" t="s">
        <v>342</v>
      </c>
      <c r="AL322" s="42" t="s">
        <v>343</v>
      </c>
    </row>
    <row r="323" spans="1:38" ht="11.25">
      <c r="A323" s="42" t="s">
        <v>675</v>
      </c>
      <c r="B323" s="42" t="s">
        <v>676</v>
      </c>
      <c r="C323" s="42" t="s">
        <v>271</v>
      </c>
      <c r="D323" s="42" t="s">
        <v>675</v>
      </c>
      <c r="E323" s="42" t="s">
        <v>676</v>
      </c>
      <c r="F323" s="42" t="s">
        <v>271</v>
      </c>
      <c r="AJ323" s="42" t="s">
        <v>341</v>
      </c>
      <c r="AK323" s="42" t="s">
        <v>342</v>
      </c>
      <c r="AL323" s="42" t="s">
        <v>343</v>
      </c>
    </row>
    <row r="324" spans="1:38" ht="11.25">
      <c r="A324" s="42" t="s">
        <v>677</v>
      </c>
      <c r="B324" s="42" t="s">
        <v>678</v>
      </c>
      <c r="C324" s="42" t="s">
        <v>503</v>
      </c>
      <c r="D324" s="42" t="s">
        <v>677</v>
      </c>
      <c r="E324" s="42" t="s">
        <v>678</v>
      </c>
      <c r="F324" s="42" t="s">
        <v>503</v>
      </c>
      <c r="AJ324" s="42" t="s">
        <v>708</v>
      </c>
      <c r="AK324" s="42" t="s">
        <v>709</v>
      </c>
      <c r="AL324" s="42" t="s">
        <v>367</v>
      </c>
    </row>
    <row r="325" spans="1:38" ht="11.25">
      <c r="A325" s="42" t="s">
        <v>679</v>
      </c>
      <c r="B325" s="42" t="s">
        <v>680</v>
      </c>
      <c r="C325" s="42" t="s">
        <v>343</v>
      </c>
      <c r="D325" s="42" t="s">
        <v>679</v>
      </c>
      <c r="E325" s="42" t="s">
        <v>680</v>
      </c>
      <c r="F325" s="42" t="s">
        <v>343</v>
      </c>
      <c r="AJ325" s="42" t="s">
        <v>602</v>
      </c>
      <c r="AK325" s="42" t="s">
        <v>603</v>
      </c>
      <c r="AL325" s="42" t="s">
        <v>388</v>
      </c>
    </row>
    <row r="326" spans="1:38" ht="11.25">
      <c r="A326" s="42" t="s">
        <v>681</v>
      </c>
      <c r="B326" s="42" t="s">
        <v>682</v>
      </c>
      <c r="C326" s="42" t="s">
        <v>388</v>
      </c>
      <c r="D326" s="42" t="s">
        <v>681</v>
      </c>
      <c r="E326" s="42" t="s">
        <v>682</v>
      </c>
      <c r="F326" s="42" t="s">
        <v>388</v>
      </c>
      <c r="AJ326" s="42" t="s">
        <v>346</v>
      </c>
      <c r="AK326" s="42" t="s">
        <v>347</v>
      </c>
      <c r="AL326" s="42" t="s">
        <v>271</v>
      </c>
    </row>
    <row r="327" spans="1:38" ht="11.25">
      <c r="A327" s="42" t="s">
        <v>683</v>
      </c>
      <c r="B327" s="42" t="s">
        <v>684</v>
      </c>
      <c r="C327" s="42" t="s">
        <v>685</v>
      </c>
      <c r="D327" s="42" t="s">
        <v>683</v>
      </c>
      <c r="E327" s="42" t="s">
        <v>684</v>
      </c>
      <c r="F327" s="42" t="s">
        <v>685</v>
      </c>
      <c r="AJ327" s="42" t="s">
        <v>604</v>
      </c>
      <c r="AK327" s="42" t="s">
        <v>605</v>
      </c>
      <c r="AL327" s="42" t="s">
        <v>312</v>
      </c>
    </row>
    <row r="328" spans="1:38" ht="11.25">
      <c r="A328" s="42" t="s">
        <v>686</v>
      </c>
      <c r="B328" s="42" t="s">
        <v>687</v>
      </c>
      <c r="C328" s="42" t="s">
        <v>264</v>
      </c>
      <c r="D328" s="42" t="s">
        <v>686</v>
      </c>
      <c r="E328" s="42" t="s">
        <v>687</v>
      </c>
      <c r="F328" s="42" t="s">
        <v>264</v>
      </c>
      <c r="AJ328" s="42" t="s">
        <v>344</v>
      </c>
      <c r="AK328" s="42" t="s">
        <v>345</v>
      </c>
      <c r="AL328" s="42" t="s">
        <v>271</v>
      </c>
    </row>
    <row r="329" spans="1:38" ht="11.25">
      <c r="A329" s="42" t="s">
        <v>688</v>
      </c>
      <c r="B329" s="42" t="s">
        <v>689</v>
      </c>
      <c r="C329" s="42" t="s">
        <v>690</v>
      </c>
      <c r="D329" s="42" t="s">
        <v>688</v>
      </c>
      <c r="E329" s="42" t="s">
        <v>689</v>
      </c>
      <c r="F329" s="42" t="s">
        <v>690</v>
      </c>
      <c r="AJ329" s="42" t="s">
        <v>606</v>
      </c>
      <c r="AK329" s="42" t="s">
        <v>607</v>
      </c>
      <c r="AL329" s="42" t="s">
        <v>271</v>
      </c>
    </row>
    <row r="330" spans="1:38" ht="11.25">
      <c r="A330" s="42" t="s">
        <v>691</v>
      </c>
      <c r="B330" s="42" t="s">
        <v>692</v>
      </c>
      <c r="C330" s="42" t="s">
        <v>405</v>
      </c>
      <c r="D330" s="42" t="s">
        <v>691</v>
      </c>
      <c r="E330" s="42" t="s">
        <v>692</v>
      </c>
      <c r="F330" s="42" t="s">
        <v>405</v>
      </c>
      <c r="AJ330" s="42" t="s">
        <v>608</v>
      </c>
      <c r="AK330" s="42" t="s">
        <v>609</v>
      </c>
      <c r="AL330" s="42" t="s">
        <v>343</v>
      </c>
    </row>
    <row r="331" spans="1:38" ht="11.25">
      <c r="A331" s="42" t="s">
        <v>693</v>
      </c>
      <c r="B331" s="42" t="s">
        <v>694</v>
      </c>
      <c r="C331" s="42" t="s">
        <v>343</v>
      </c>
      <c r="D331" s="42" t="s">
        <v>693</v>
      </c>
      <c r="E331" s="42" t="s">
        <v>694</v>
      </c>
      <c r="F331" s="42" t="s">
        <v>343</v>
      </c>
      <c r="AJ331" s="42" t="s">
        <v>610</v>
      </c>
      <c r="AK331" s="42" t="s">
        <v>611</v>
      </c>
      <c r="AL331" s="42" t="s">
        <v>315</v>
      </c>
    </row>
    <row r="332" spans="1:38" ht="11.25">
      <c r="A332" s="42" t="s">
        <v>695</v>
      </c>
      <c r="B332" s="42" t="s">
        <v>537</v>
      </c>
      <c r="C332" s="42" t="s">
        <v>696</v>
      </c>
      <c r="D332" s="42" t="s">
        <v>695</v>
      </c>
      <c r="E332" s="42" t="s">
        <v>537</v>
      </c>
      <c r="F332" s="42" t="s">
        <v>696</v>
      </c>
      <c r="AJ332" s="42" t="s">
        <v>612</v>
      </c>
      <c r="AK332" s="42" t="s">
        <v>613</v>
      </c>
      <c r="AL332" s="42" t="s">
        <v>388</v>
      </c>
    </row>
    <row r="333" spans="36:38" ht="11.25">
      <c r="AJ333" s="42" t="s">
        <v>616</v>
      </c>
      <c r="AK333" s="42" t="s">
        <v>617</v>
      </c>
      <c r="AL333" s="42" t="s">
        <v>388</v>
      </c>
    </row>
    <row r="334" spans="36:38" ht="11.25">
      <c r="AJ334" s="42" t="s">
        <v>618</v>
      </c>
      <c r="AK334" s="42" t="s">
        <v>619</v>
      </c>
      <c r="AL334" s="42" t="s">
        <v>620</v>
      </c>
    </row>
    <row r="335" spans="36:38" ht="11.25">
      <c r="AJ335" s="42" t="s">
        <v>614</v>
      </c>
      <c r="AK335" s="42" t="s">
        <v>615</v>
      </c>
      <c r="AL335" s="42" t="s">
        <v>327</v>
      </c>
    </row>
    <row r="336" spans="36:38" ht="11.25">
      <c r="AJ336" s="42" t="s">
        <v>625</v>
      </c>
      <c r="AK336" s="42" t="s">
        <v>626</v>
      </c>
      <c r="AL336" s="42" t="s">
        <v>303</v>
      </c>
    </row>
    <row r="337" spans="36:38" ht="11.25">
      <c r="AJ337" s="42" t="s">
        <v>348</v>
      </c>
      <c r="AK337" s="42" t="s">
        <v>349</v>
      </c>
      <c r="AL337" s="42" t="s">
        <v>350</v>
      </c>
    </row>
    <row r="338" spans="36:38" ht="11.25">
      <c r="AJ338" s="42" t="s">
        <v>348</v>
      </c>
      <c r="AK338" s="42" t="s">
        <v>349</v>
      </c>
      <c r="AL338" s="42" t="s">
        <v>350</v>
      </c>
    </row>
    <row r="339" spans="36:38" ht="11.25">
      <c r="AJ339" s="42" t="s">
        <v>621</v>
      </c>
      <c r="AK339" s="42" t="s">
        <v>622</v>
      </c>
      <c r="AL339" s="42" t="s">
        <v>343</v>
      </c>
    </row>
    <row r="340" spans="36:38" ht="11.25">
      <c r="AJ340" s="42" t="s">
        <v>623</v>
      </c>
      <c r="AK340" s="42" t="s">
        <v>624</v>
      </c>
      <c r="AL340" s="42" t="s">
        <v>343</v>
      </c>
    </row>
    <row r="341" spans="36:38" ht="11.25">
      <c r="AJ341" s="42" t="s">
        <v>351</v>
      </c>
      <c r="AK341" s="42" t="s">
        <v>352</v>
      </c>
      <c r="AL341" s="42" t="s">
        <v>353</v>
      </c>
    </row>
    <row r="342" spans="36:38" ht="11.25">
      <c r="AJ342" s="42" t="s">
        <v>354</v>
      </c>
      <c r="AK342" s="42" t="s">
        <v>355</v>
      </c>
      <c r="AL342" s="42" t="s">
        <v>356</v>
      </c>
    </row>
    <row r="343" spans="36:38" ht="11.25">
      <c r="AJ343" s="42" t="s">
        <v>627</v>
      </c>
      <c r="AK343" s="42" t="s">
        <v>628</v>
      </c>
      <c r="AL343" s="42" t="s">
        <v>388</v>
      </c>
    </row>
    <row r="344" spans="36:38" ht="11.25">
      <c r="AJ344" s="42" t="s">
        <v>629</v>
      </c>
      <c r="AK344" s="42" t="s">
        <v>630</v>
      </c>
      <c r="AL344" s="42" t="s">
        <v>312</v>
      </c>
    </row>
    <row r="345" spans="36:38" ht="11.25">
      <c r="AJ345" s="42" t="s">
        <v>631</v>
      </c>
      <c r="AK345" s="42" t="s">
        <v>632</v>
      </c>
      <c r="AL345" s="42" t="s">
        <v>388</v>
      </c>
    </row>
    <row r="346" spans="36:38" ht="11.25">
      <c r="AJ346" s="42" t="s">
        <v>633</v>
      </c>
      <c r="AK346" s="42" t="s">
        <v>634</v>
      </c>
      <c r="AL346" s="42" t="s">
        <v>595</v>
      </c>
    </row>
    <row r="347" spans="36:38" ht="11.25">
      <c r="AJ347" s="42" t="s">
        <v>357</v>
      </c>
      <c r="AK347" s="42" t="s">
        <v>358</v>
      </c>
      <c r="AL347" s="42" t="s">
        <v>315</v>
      </c>
    </row>
    <row r="348" spans="36:38" ht="11.25">
      <c r="AJ348" s="42" t="s">
        <v>357</v>
      </c>
      <c r="AK348" s="42" t="s">
        <v>358</v>
      </c>
      <c r="AL348" s="42" t="s">
        <v>315</v>
      </c>
    </row>
    <row r="349" spans="36:38" ht="11.25">
      <c r="AJ349" s="42" t="s">
        <v>635</v>
      </c>
      <c r="AK349" s="42" t="s">
        <v>636</v>
      </c>
      <c r="AL349" s="42" t="s">
        <v>327</v>
      </c>
    </row>
    <row r="350" spans="36:38" ht="11.25">
      <c r="AJ350" s="42" t="s">
        <v>359</v>
      </c>
      <c r="AK350" s="42" t="s">
        <v>360</v>
      </c>
      <c r="AL350" s="42" t="s">
        <v>315</v>
      </c>
    </row>
    <row r="351" spans="36:38" ht="11.25">
      <c r="AJ351" s="42" t="s">
        <v>637</v>
      </c>
      <c r="AK351" s="42" t="s">
        <v>638</v>
      </c>
      <c r="AL351" s="42" t="s">
        <v>639</v>
      </c>
    </row>
    <row r="352" spans="36:38" ht="11.25">
      <c r="AJ352" s="42" t="s">
        <v>640</v>
      </c>
      <c r="AK352" s="42" t="s">
        <v>641</v>
      </c>
      <c r="AL352" s="42" t="s">
        <v>350</v>
      </c>
    </row>
    <row r="353" spans="36:38" ht="11.25">
      <c r="AJ353" s="42" t="s">
        <v>642</v>
      </c>
      <c r="AK353" s="42" t="s">
        <v>643</v>
      </c>
      <c r="AL353" s="42" t="s">
        <v>327</v>
      </c>
    </row>
    <row r="354" spans="36:38" ht="11.25">
      <c r="AJ354" s="42" t="s">
        <v>644</v>
      </c>
      <c r="AK354" s="42" t="s">
        <v>645</v>
      </c>
      <c r="AL354" s="42" t="s">
        <v>312</v>
      </c>
    </row>
    <row r="355" spans="36:38" ht="11.25">
      <c r="AJ355" s="42" t="s">
        <v>646</v>
      </c>
      <c r="AK355" s="42" t="s">
        <v>647</v>
      </c>
      <c r="AL355" s="42" t="s">
        <v>388</v>
      </c>
    </row>
    <row r="356" spans="36:38" ht="11.25">
      <c r="AJ356" s="42" t="s">
        <v>361</v>
      </c>
      <c r="AK356" s="42" t="s">
        <v>362</v>
      </c>
      <c r="AL356" s="42" t="s">
        <v>353</v>
      </c>
    </row>
    <row r="357" spans="36:38" ht="11.25">
      <c r="AJ357" s="42" t="s">
        <v>650</v>
      </c>
      <c r="AK357" s="42" t="s">
        <v>651</v>
      </c>
      <c r="AL357" s="42" t="s">
        <v>312</v>
      </c>
    </row>
    <row r="358" spans="36:38" ht="11.25">
      <c r="AJ358" s="42" t="s">
        <v>652</v>
      </c>
      <c r="AK358" s="42" t="s">
        <v>653</v>
      </c>
      <c r="AL358" s="42" t="s">
        <v>343</v>
      </c>
    </row>
    <row r="359" spans="36:38" ht="11.25">
      <c r="AJ359" s="42" t="s">
        <v>654</v>
      </c>
      <c r="AK359" s="42" t="s">
        <v>655</v>
      </c>
      <c r="AL359" s="42" t="s">
        <v>315</v>
      </c>
    </row>
    <row r="360" spans="36:38" ht="11.25">
      <c r="AJ360" s="42" t="s">
        <v>656</v>
      </c>
      <c r="AK360" s="42" t="s">
        <v>657</v>
      </c>
      <c r="AL360" s="42" t="s">
        <v>405</v>
      </c>
    </row>
    <row r="361" spans="36:38" ht="11.25">
      <c r="AJ361" s="42" t="s">
        <v>658</v>
      </c>
      <c r="AK361" s="42" t="s">
        <v>659</v>
      </c>
      <c r="AL361" s="42" t="s">
        <v>405</v>
      </c>
    </row>
    <row r="362" spans="36:38" ht="11.25">
      <c r="AJ362" s="42" t="s">
        <v>648</v>
      </c>
      <c r="AK362" s="42" t="s">
        <v>649</v>
      </c>
      <c r="AL362" s="42" t="s">
        <v>312</v>
      </c>
    </row>
    <row r="363" spans="36:38" ht="11.25">
      <c r="AJ363" s="42" t="s">
        <v>660</v>
      </c>
      <c r="AK363" s="42" t="s">
        <v>661</v>
      </c>
      <c r="AL363" s="42" t="s">
        <v>343</v>
      </c>
    </row>
    <row r="364" spans="36:38" ht="11.25">
      <c r="AJ364" s="42" t="s">
        <v>363</v>
      </c>
      <c r="AK364" s="42" t="s">
        <v>364</v>
      </c>
      <c r="AL364" s="42" t="s">
        <v>353</v>
      </c>
    </row>
    <row r="365" spans="36:38" ht="11.25">
      <c r="AJ365" s="42" t="s">
        <v>662</v>
      </c>
      <c r="AK365" s="42" t="s">
        <v>663</v>
      </c>
      <c r="AL365" s="42" t="s">
        <v>343</v>
      </c>
    </row>
    <row r="366" spans="36:38" ht="11.25">
      <c r="AJ366" s="42" t="s">
        <v>664</v>
      </c>
      <c r="AK366" s="42" t="s">
        <v>665</v>
      </c>
      <c r="AL366" s="42" t="s">
        <v>327</v>
      </c>
    </row>
    <row r="367" spans="36:38" ht="11.25">
      <c r="AJ367" s="42" t="s">
        <v>670</v>
      </c>
      <c r="AK367" s="42" t="s">
        <v>671</v>
      </c>
      <c r="AL367" s="42" t="s">
        <v>672</v>
      </c>
    </row>
    <row r="368" spans="36:38" ht="11.25">
      <c r="AJ368" s="42" t="s">
        <v>668</v>
      </c>
      <c r="AK368" s="42" t="s">
        <v>669</v>
      </c>
      <c r="AL368" s="42" t="s">
        <v>343</v>
      </c>
    </row>
    <row r="369" spans="36:38" ht="11.25">
      <c r="AJ369" s="42" t="s">
        <v>673</v>
      </c>
      <c r="AK369" s="42" t="s">
        <v>674</v>
      </c>
      <c r="AL369" s="42" t="s">
        <v>388</v>
      </c>
    </row>
    <row r="370" spans="36:38" ht="11.25">
      <c r="AJ370" s="42" t="s">
        <v>666</v>
      </c>
      <c r="AK370" s="42" t="s">
        <v>667</v>
      </c>
      <c r="AL370" s="42" t="s">
        <v>330</v>
      </c>
    </row>
    <row r="371" spans="36:38" ht="11.25">
      <c r="AJ371" s="42" t="s">
        <v>675</v>
      </c>
      <c r="AK371" s="42" t="s">
        <v>676</v>
      </c>
      <c r="AL371" s="42" t="s">
        <v>271</v>
      </c>
    </row>
    <row r="372" spans="36:38" ht="11.25">
      <c r="AJ372" s="42" t="s">
        <v>677</v>
      </c>
      <c r="AK372" s="42" t="s">
        <v>678</v>
      </c>
      <c r="AL372" s="42" t="s">
        <v>503</v>
      </c>
    </row>
    <row r="373" spans="36:38" ht="11.25">
      <c r="AJ373" s="42" t="s">
        <v>679</v>
      </c>
      <c r="AK373" s="42" t="s">
        <v>680</v>
      </c>
      <c r="AL373" s="42" t="s">
        <v>343</v>
      </c>
    </row>
    <row r="374" spans="36:38" ht="11.25">
      <c r="AJ374" s="42" t="s">
        <v>681</v>
      </c>
      <c r="AK374" s="42" t="s">
        <v>682</v>
      </c>
      <c r="AL374" s="42" t="s">
        <v>388</v>
      </c>
    </row>
    <row r="375" spans="36:38" ht="11.25">
      <c r="AJ375" s="42" t="s">
        <v>683</v>
      </c>
      <c r="AK375" s="42" t="s">
        <v>684</v>
      </c>
      <c r="AL375" s="42" t="s">
        <v>685</v>
      </c>
    </row>
    <row r="376" spans="36:38" ht="11.25">
      <c r="AJ376" s="42" t="s">
        <v>686</v>
      </c>
      <c r="AK376" s="42" t="s">
        <v>687</v>
      </c>
      <c r="AL376" s="42" t="s">
        <v>264</v>
      </c>
    </row>
    <row r="377" spans="36:38" ht="11.25">
      <c r="AJ377" s="42" t="s">
        <v>710</v>
      </c>
      <c r="AK377" s="42" t="s">
        <v>711</v>
      </c>
      <c r="AL377" s="42" t="s">
        <v>471</v>
      </c>
    </row>
    <row r="378" spans="36:38" ht="11.25">
      <c r="AJ378" s="42" t="s">
        <v>688</v>
      </c>
      <c r="AK378" s="42" t="s">
        <v>689</v>
      </c>
      <c r="AL378" s="42" t="s">
        <v>690</v>
      </c>
    </row>
    <row r="379" spans="36:38" ht="11.25">
      <c r="AJ379" s="42" t="s">
        <v>691</v>
      </c>
      <c r="AK379" s="42" t="s">
        <v>692</v>
      </c>
      <c r="AL379" s="42" t="s">
        <v>405</v>
      </c>
    </row>
    <row r="380" spans="36:38" ht="11.25">
      <c r="AJ380" s="42" t="s">
        <v>693</v>
      </c>
      <c r="AK380" s="42" t="s">
        <v>694</v>
      </c>
      <c r="AL380" s="42" t="s">
        <v>343</v>
      </c>
    </row>
    <row r="381" spans="36:38" ht="11.25">
      <c r="AJ381" s="42" t="s">
        <v>365</v>
      </c>
      <c r="AK381" s="42" t="s">
        <v>366</v>
      </c>
      <c r="AL381" s="42" t="s">
        <v>367</v>
      </c>
    </row>
    <row r="382" spans="36:38" ht="11.25">
      <c r="AJ382" s="42" t="s">
        <v>368</v>
      </c>
      <c r="AK382" s="42" t="s">
        <v>369</v>
      </c>
      <c r="AL382" s="42" t="s">
        <v>370</v>
      </c>
    </row>
    <row r="383" spans="36:38" ht="11.25">
      <c r="AJ383" s="42" t="s">
        <v>716</v>
      </c>
      <c r="AK383" s="42" t="s">
        <v>701</v>
      </c>
      <c r="AL383" s="42" t="s">
        <v>713</v>
      </c>
    </row>
    <row r="384" spans="36:38" ht="11.25">
      <c r="AJ384" s="42" t="s">
        <v>712</v>
      </c>
      <c r="AK384" s="42" t="s">
        <v>701</v>
      </c>
      <c r="AL384" s="42" t="s">
        <v>713</v>
      </c>
    </row>
    <row r="385" spans="36:38" ht="11.25">
      <c r="AJ385" s="42" t="s">
        <v>371</v>
      </c>
      <c r="AK385" s="42" t="s">
        <v>372</v>
      </c>
      <c r="AL385" s="42" t="s">
        <v>373</v>
      </c>
    </row>
    <row r="386" spans="36:38" ht="11.25">
      <c r="AJ386" s="42" t="s">
        <v>717</v>
      </c>
      <c r="AK386" s="42" t="s">
        <v>718</v>
      </c>
      <c r="AL386" s="42" t="s">
        <v>696</v>
      </c>
    </row>
    <row r="387" spans="36:38" ht="11.25">
      <c r="AJ387" s="42" t="s">
        <v>714</v>
      </c>
      <c r="AK387" s="42" t="s">
        <v>715</v>
      </c>
      <c r="AL387" s="42" t="s">
        <v>707</v>
      </c>
    </row>
    <row r="388" spans="36:38" ht="11.25">
      <c r="AJ388" s="42" t="s">
        <v>695</v>
      </c>
      <c r="AK388" s="42" t="s">
        <v>537</v>
      </c>
      <c r="AL388" s="42" t="s">
        <v>696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596</v>
      </c>
      <c r="B2" s="37" t="s">
        <v>597</v>
      </c>
      <c r="C2" s="37" t="s">
        <v>343</v>
      </c>
    </row>
    <row r="3" spans="1:3" ht="11.25">
      <c r="A3" s="37" t="s">
        <v>598</v>
      </c>
      <c r="B3" s="37" t="s">
        <v>599</v>
      </c>
      <c r="C3" s="37" t="s">
        <v>327</v>
      </c>
    </row>
    <row r="4" spans="1:3" ht="11.25">
      <c r="A4" s="37" t="s">
        <v>600</v>
      </c>
      <c r="B4" s="37" t="s">
        <v>601</v>
      </c>
      <c r="C4" s="37" t="s">
        <v>303</v>
      </c>
    </row>
    <row r="120" spans="1:3" ht="11.25">
      <c r="A120" s="37" t="s">
        <v>695</v>
      </c>
      <c r="B120" s="37" t="s">
        <v>537</v>
      </c>
      <c r="C120" s="37" t="s">
        <v>696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2014-11-18T11:14:15Z</cp:lastPrinted>
  <dcterms:created xsi:type="dcterms:W3CDTF">2009-01-25T23:42:29Z</dcterms:created>
  <dcterms:modified xsi:type="dcterms:W3CDTF">2014-11-18T11:15:24Z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