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1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'REESTR_ORG'!$A$2:$E$197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'REESTR_ORG'!$T$203:$T$257</definedName>
    <definedName name="post_without_enes_name">'REESTR_ORG'!$X$203:$X$256</definedName>
    <definedName name="potr_name">'REESTR_ORG'!$AN$203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'REESTR_ORG'!$H$203:$H$226</definedName>
    <definedName name="sbwt_name_o">'REESTR_ORG'!$AV$203:$AV$227</definedName>
    <definedName name="sbwt_name_oep">'REESTR_ORG'!$AZ$203:$AZ$227</definedName>
    <definedName name="sbwt_name_p">'REESTR_ORG'!$P$203:$P$227</definedName>
    <definedName name="sbwt_post_name">'REESTR_ORG'!$AR$203:$AR$280</definedName>
    <definedName name="title_post_name">'REESTR_ORG'!$AB$203:$AD$257</definedName>
    <definedName name="title_post_without_enes_name">'REESTR_ORG'!$AF$203:$AH$256</definedName>
    <definedName name="title_sbwt_name">'REESTR_ORG'!$L$203:$N$226</definedName>
    <definedName name="title_tso_name">'REESTR_ORG'!$D$203:$F$319</definedName>
    <definedName name="tso_name">'REESTR_ORG'!$A$203:$A$319</definedName>
    <definedName name="tso_name_p">'REESTR_ORG'!$AJ$203:$AJ$374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<sst xmlns="http://schemas.openxmlformats.org/spreadsheetml/2006/main" count="3932" uniqueCount="744">
  <si>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</si>
  <si>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</si>
  <si>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</si>
  <si>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</si>
  <si>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</si>
  <si>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</si>
  <si>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</si>
  <si>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</si>
  <si>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</si>
  <si>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</si>
  <si>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</si>
  <si>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</si>
  <si>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</si>
  <si>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</si>
  <si>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</si>
  <si>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</si>
  <si>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</si>
  <si>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</si>
  <si>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</si>
  <si>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</si>
  <si>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</si>
  <si>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</si>
  <si>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</si>
  <si>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</si>
  <si>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</si>
  <si>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</si>
  <si>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</si>
  <si>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</si>
  <si>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</si>
  <si>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</si>
  <si>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</si>
  <si>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</si>
  <si>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</si>
  <si>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</si>
  <si>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</si>
  <si>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</si>
  <si>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</si>
  <si>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</si>
  <si>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</si>
  <si>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</si>
  <si>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</si>
  <si>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</si>
  <si>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</si>
  <si>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</si>
  <si>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</si>
  <si>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</si>
  <si>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</si>
  <si>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</si>
  <si>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</si>
  <si>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</si>
  <si>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</si>
  <si>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</si>
  <si>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</si>
  <si>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</si>
  <si>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</si>
  <si>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</si>
  <si>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</si>
  <si>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</si>
  <si>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</si>
  <si>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</si>
  <si>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</si>
  <si>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</si>
  <si>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</si>
  <si>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</si>
  <si>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</si>
  <si>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</si>
  <si>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</si>
  <si>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</si>
  <si>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</si>
  <si>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</si>
  <si>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</si>
  <si>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</si>
  <si>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</si>
  <si>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</si>
  <si>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</si>
  <si>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</si>
  <si>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</si>
  <si>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</si>
  <si>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</si>
  <si>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</si>
  <si>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</si>
  <si>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</si>
  <si>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</si>
  <si>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</si>
  <si>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</si>
  <si>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</si>
  <si>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</si>
  <si>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</si>
  <si>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</si>
  <si>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</si>
  <si>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</si>
  <si>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</si>
  <si>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</si>
  <si>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</si>
  <si>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</si>
  <si>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</si>
  <si>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</si>
  <si>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</si>
  <si>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</si>
  <si>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</si>
  <si>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</si>
  <si>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</si>
  <si>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</si>
  <si>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</si>
  <si>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</si>
  <si>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</si>
  <si>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</si>
  <si>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</si>
  <si>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</si>
  <si>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</si>
  <si>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</si>
  <si>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</si>
  <si>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</si>
  <si>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</si>
  <si>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</si>
  <si>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</si>
  <si>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</si>
  <si>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</si>
  <si>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</si>
  <si>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</si>
  <si>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</si>
  <si>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</si>
  <si>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</si>
  <si>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</si>
  <si>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</si>
  <si>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</si>
  <si>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</si>
  <si>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</si>
  <si>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</si>
  <si>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</si>
  <si>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</si>
  <si>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</si>
  <si>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</si>
  <si>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</si>
  <si>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</si>
  <si>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</si>
  <si>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</si>
  <si>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</si>
  <si>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</si>
  <si>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</si>
  <si>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</si>
  <si>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</si>
  <si>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</si>
  <si>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</si>
  <si>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</si>
  <si>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</si>
  <si>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</si>
  <si>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</si>
  <si>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</si>
  <si>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</si>
  <si>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</si>
  <si>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</si>
  <si>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</si>
  <si>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</si>
  <si>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</si>
  <si>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</si>
  <si>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</si>
  <si>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</si>
  <si>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</si>
  <si>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</si>
  <si>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</si>
  <si>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</si>
  <si>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</si>
  <si>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</si>
  <si>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</si>
  <si>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</si>
  <si>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</si>
  <si>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</si>
  <si>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</si>
  <si>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</si>
  <si>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</si>
  <si>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</si>
  <si>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</si>
  <si>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</si>
  <si>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</si>
  <si>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</si>
  <si>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</si>
  <si>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</si>
  <si>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</si>
  <si>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</si>
  <si>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</si>
  <si>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</si>
  <si>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</si>
  <si>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</si>
  <si>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</si>
  <si>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</si>
  <si>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</si>
  <si>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</si>
  <si>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</si>
  <si>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</si>
  <si>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</si>
  <si>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</si>
  <si>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</si>
  <si>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</si>
  <si>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</si>
  <si>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</si>
  <si>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</si>
  <si>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</si>
  <si>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</si>
  <si>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</si>
  <si>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</si>
  <si>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</si>
  <si>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</si>
  <si>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</si>
  <si>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</si>
  <si>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</si>
  <si>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</si>
  <si>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</si>
  <si>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</si>
  <si>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</si>
  <si>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</si>
  <si>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</si>
  <si>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</si>
  <si>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</si>
  <si>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</si>
  <si>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</si>
  <si>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</si>
  <si>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</si>
  <si>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</si>
  <si>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</si>
  <si>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</si>
  <si>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</si>
  <si>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</si>
  <si>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</si>
  <si>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</si>
  <si>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</si>
  <si>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</si>
  <si>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</si>
  <si>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</si>
  <si>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</si>
  <si>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</si>
  <si>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</si>
  <si>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</si>
  <si>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</si>
  <si>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</si>
  <si>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</si>
  <si>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</si>
  <si>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</si>
  <si>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</si>
  <si>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</si>
  <si>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</si>
  <si>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</si>
  <si>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</si>
  <si>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</si>
  <si>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</si>
  <si>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</si>
  <si>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</si>
  <si>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</si>
  <si>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</si>
  <si>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</si>
  <si>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</si>
  <si>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</si>
  <si>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</si>
  <si>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</si>
  <si>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</si>
  <si>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</si>
  <si>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</si>
  <si>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</si>
  <si>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</si>
  <si>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</si>
  <si>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</si>
  <si>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</si>
  <si>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</si>
  <si>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</si>
  <si>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</si>
  <si>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</si>
  <si>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</si>
  <si>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</si>
  <si>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</si>
  <si>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</si>
  <si>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</si>
  <si>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</si>
  <si>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</si>
  <si>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</si>
  <si>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</si>
  <si>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</si>
  <si>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</si>
  <si>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</si>
  <si>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</si>
  <si>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</si>
  <si>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</si>
  <si>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</si>
  <si>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</si>
  <si>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</si>
  <si>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</si>
  <si>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</si>
  <si>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</si>
  <si>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</si>
  <si>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</si>
  <si>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</si>
  <si>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</si>
  <si>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</si>
  <si>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</si>
  <si>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</si>
  <si>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</si>
  <si>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</si>
  <si>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</si>
  <si>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</si>
  <si>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</si>
  <si>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</si>
  <si>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</si>
  <si>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</si>
  <si>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</si>
  <si>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</si>
  <si>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</si>
  <si>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</si>
  <si>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</si>
  <si>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</si>
  <si>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</si>
  <si>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</si>
  <si>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</si>
  <si>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</si>
  <si>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</si>
  <si>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</si>
  <si>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</si>
  <si>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</si>
  <si>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</si>
  <si>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</si>
  <si>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</si>
  <si>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</si>
  <si>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</si>
  <si>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</si>
  <si>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</si>
  <si>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</si>
  <si>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</si>
  <si>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</si>
  <si>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</si>
  <si>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</si>
  <si>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</si>
  <si>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</si>
  <si>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</si>
  <si>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</si>
  <si>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</si>
  <si>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</si>
  <si>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</si>
  <si>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</si>
  <si>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</si>
  <si>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</si>
  <si>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</si>
  <si>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</si>
  <si>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</si>
  <si>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</si>
  <si>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</si>
  <si>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</si>
  <si>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</si>
  <si>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</si>
  <si>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</si>
  <si>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</si>
  <si>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</si>
  <si>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</si>
  <si>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</si>
  <si>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</si>
  <si>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</si>
  <si>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</si>
  <si>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</si>
  <si>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</si>
  <si>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</si>
  <si>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</si>
  <si>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</si>
  <si>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</si>
  <si>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</si>
  <si>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</si>
  <si>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</si>
  <si>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</si>
  <si>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</si>
  <si>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</si>
  <si>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</si>
  <si>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</si>
  <si>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</si>
  <si>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</si>
  <si>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</si>
  <si>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</si>
  <si>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</si>
  <si>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</si>
  <si>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</si>
  <si>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</si>
  <si>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</si>
  <si>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</si>
  <si>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</si>
  <si>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</si>
  <si>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</si>
  <si>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</si>
  <si>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</si>
  <si>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</si>
  <si>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</si>
  <si>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</si>
  <si>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</si>
  <si>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</si>
  <si>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</si>
  <si>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</si>
  <si>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</si>
  <si>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</si>
  <si>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</si>
  <si>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</si>
  <si>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</si>
  <si>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</si>
  <si>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</si>
  <si>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</si>
  <si>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</si>
  <si>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</si>
  <si>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</si>
  <si>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</si>
  <si>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</si>
  <si>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</si>
  <si>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</si>
  <si>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</si>
  <si>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</si>
  <si>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</si>
  <si>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</si>
  <si>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</si>
  <si>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</si>
  <si>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</si>
  <si>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</si>
  <si>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</si>
  <si>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</si>
  <si>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</si>
  <si>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</si>
  <si>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</si>
  <si>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</si>
  <si>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</si>
  <si>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</si>
  <si>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</si>
  <si>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</si>
  <si>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</si>
  <si>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</si>
  <si>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</si>
  <si>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</si>
  <si>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</si>
  <si>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</si>
  <si>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</si>
  <si>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</si>
  <si>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</si>
  <si>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</si>
  <si>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</si>
  <si>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</si>
  <si>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</si>
  <si>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</si>
  <si>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</si>
  <si>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</si>
  <si>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</si>
  <si>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</si>
  <si>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</si>
  <si>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</si>
  <si>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</si>
  <si>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</si>
  <si>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</si>
  <si>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</si>
  <si>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</si>
  <si>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</si>
  <si>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</si>
  <si>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</si>
  <si>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</si>
  <si>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</si>
  <si>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</si>
  <si>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</si>
  <si>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</si>
  <si>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</si>
  <si>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</si>
  <si>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</si>
  <si>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</si>
  <si>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</si>
  <si>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</si>
  <si>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</si>
  <si>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</si>
  <si>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</si>
  <si>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</si>
  <si>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</si>
  <si>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</si>
  <si>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</si>
  <si>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</si>
  <si>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</si>
  <si>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</si>
  <si>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</si>
  <si>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</si>
  <si>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</si>
  <si>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</si>
  <si>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</si>
  <si>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</si>
  <si>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</si>
  <si>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</si>
  <si>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</si>
  <si>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</si>
  <si>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</si>
  <si>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</si>
  <si>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</si>
  <si>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</si>
  <si>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</si>
  <si>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</si>
  <si>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</si>
  <si>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</si>
  <si>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</si>
  <si>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</si>
  <si>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</si>
  <si>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</si>
  <si>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</si>
  <si>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</si>
  <si>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</si>
  <si>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</si>
  <si>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</si>
  <si>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</si>
  <si>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</si>
  <si>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</si>
  <si>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</si>
  <si>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</si>
  <si>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</si>
  <si>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</si>
  <si>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</si>
  <si>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</si>
  <si>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</si>
  <si>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</si>
  <si>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</si>
  <si>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</si>
  <si>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</si>
  <si>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</si>
  <si>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</si>
  <si>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</si>
  <si>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</si>
  <si>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</si>
  <si>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</si>
  <si>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</si>
  <si>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</si>
  <si>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</si>
  <si>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</si>
  <si>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</si>
  <si>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</si>
  <si>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</si>
  <si>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</si>
  <si>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</si>
  <si>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</si>
  <si>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</si>
  <si>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</si>
  <si>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</si>
  <si>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</si>
  <si>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</si>
  <si>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</si>
  <si>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</si>
  <si>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</si>
  <si>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</si>
  <si>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</si>
  <si>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</si>
  <si>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</si>
  <si>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</si>
  <si>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</si>
  <si>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</si>
  <si>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</si>
  <si>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</si>
  <si>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</si>
  <si>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</si>
  <si>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</si>
  <si>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</si>
  <si>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</si>
  <si>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</si>
  <si>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</si>
  <si>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</si>
  <si>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</si>
  <si>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</si>
  <si>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</si>
  <si>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</si>
  <si>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</si>
  <si>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</si>
  <si>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</si>
  <si>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</si>
  <si>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</si>
  <si>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</si>
  <si>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</si>
  <si>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</si>
  <si>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</si>
  <si>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</si>
  <si>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</si>
  <si>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</si>
  <si>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</si>
  <si>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</si>
  <si>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</si>
  <si>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</si>
  <si>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</si>
  <si>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</si>
  <si>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</si>
  <si>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</si>
  <si>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</si>
  <si>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</si>
  <si>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</si>
  <si>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</si>
  <si>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</si>
  <si>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</si>
  <si>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</si>
  <si>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</si>
  <si>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</si>
  <si>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</si>
  <si>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</si>
  <si>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</si>
  <si>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</si>
  <si>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</si>
  <si>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</si>
  <si>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</si>
  <si>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</si>
  <si>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</si>
  <si>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</si>
  <si>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</si>
  <si>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</si>
  <si>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</si>
  <si>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</si>
  <si>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</si>
  <si>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</si>
  <si>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</si>
  <si>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</si>
  <si>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</si>
  <si>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</si>
  <si>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</si>
  <si>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</si>
  <si>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</si>
  <si>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</si>
  <si>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</si>
  <si>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</si>
  <si>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</si>
  <si>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</si>
  <si>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</si>
  <si>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</si>
  <si>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</si>
  <si>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</si>
  <si>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</si>
  <si>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</si>
  <si>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</si>
  <si>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</si>
  <si>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</si>
  <si>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</si>
  <si>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</si>
  <si>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</si>
  <si>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</si>
  <si>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</si>
  <si>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</si>
  <si>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</si>
  <si>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</si>
  <si>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</si>
  <si>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</si>
  <si>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</si>
  <si>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</si>
  <si>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</si>
  <si>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</si>
  <si>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</si>
  <si>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</si>
  <si>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</si>
  <si>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</si>
  <si>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</si>
  <si>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</si>
  <si>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</si>
  <si>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</si>
  <si>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</si>
  <si>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</si>
  <si>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</si>
  <si>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</si>
  <si>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</si>
  <si>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</si>
  <si>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</si>
  <si>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</si>
  <si>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</si>
  <si>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</si>
  <si>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</si>
  <si>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</si>
  <si>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</si>
  <si>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</si>
  <si>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</si>
  <si>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</si>
  <si>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</si>
  <si>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</si>
  <si>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</si>
  <si>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</si>
  <si>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</si>
  <si>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</si>
  <si>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</si>
  <si>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</si>
  <si>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</si>
  <si>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</si>
  <si>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</si>
  <si>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</si>
  <si>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</si>
  <si>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</si>
  <si>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</si>
  <si>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</si>
  <si>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</si>
  <si>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</si>
  <si>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</si>
  <si>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</si>
  <si>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</si>
  <si>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</si>
  <si>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</si>
  <si>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</si>
  <si>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</si>
  <si>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</si>
  <si>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</si>
  <si>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</si>
  <si>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</si>
  <si>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</si>
  <si>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</si>
  <si>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</si>
  <si>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</si>
  <si>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</si>
  <si>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</si>
  <si>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</si>
  <si>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</si>
  <si>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</si>
  <si>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</si>
  <si>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</si>
  <si>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</si>
  <si>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</si>
  <si>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</si>
  <si>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</si>
  <si>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</si>
  <si>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</si>
  <si>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</si>
  <si>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</si>
  <si>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</si>
  <si>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</si>
  <si>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</si>
  <si>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</si>
  <si>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</si>
  <si>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</si>
  <si>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</si>
  <si>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</si>
  <si>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</si>
  <si>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</si>
  <si>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</si>
  <si>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</si>
  <si>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</si>
  <si>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</si>
  <si>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</si>
  <si>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</si>
  <si>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</si>
  <si>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</si>
  <si>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</si>
  <si>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</si>
  <si>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02.04.2014 10:56:04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</si>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</sst>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20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40" fillId="22" borderId="78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79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80" xfId="1329" applyFont="1" applyFill="1" applyBorder="1" applyAlignment="1" applyProtection="1">
      <alignment horizontal="center" vertical="center" wrapText="1"/>
      <protection/>
    </xf>
    <xf numFmtId="0" fontId="22" fillId="4" borderId="81" xfId="1329" applyFont="1" applyFill="1" applyBorder="1" applyAlignment="1" applyProtection="1">
      <alignment horizontal="center" vertical="center" wrapText="1"/>
      <protection/>
    </xf>
    <xf numFmtId="0" fontId="22" fillId="4" borderId="82" xfId="1329" applyFont="1" applyFill="1" applyBorder="1" applyAlignment="1" applyProtection="1">
      <alignment horizontal="center" vertical="center" wrapText="1"/>
      <protection/>
    </xf>
    <xf numFmtId="49" fontId="57" fillId="0" borderId="83" xfId="1326" applyFont="1" applyBorder="1" applyAlignment="1" applyProtection="1">
      <alignment horizontal="center" vertical="center"/>
      <protection/>
    </xf>
    <xf numFmtId="0" fontId="58" fillId="0" borderId="83" xfId="1321" applyFont="1" applyBorder="1" applyAlignment="1">
      <alignment horizontal="center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30" borderId="85" xfId="1326" applyFont="1" applyFill="1" applyBorder="1" applyAlignment="1" applyProtection="1">
      <alignment horizontal="right" vertical="center" indent="1"/>
      <protection/>
    </xf>
    <xf numFmtId="49" fontId="40" fillId="22" borderId="86" xfId="1015" applyNumberFormat="1" applyFont="1" applyFill="1" applyBorder="1" applyAlignment="1" applyProtection="1">
      <alignment horizontal="left" vertical="center"/>
      <protection locked="0"/>
    </xf>
    <xf numFmtId="49" fontId="22" fillId="22" borderId="87" xfId="1326" applyFont="1" applyFill="1" applyBorder="1" applyAlignment="1" applyProtection="1">
      <alignment horizontal="left" vertical="center"/>
      <protection locked="0"/>
    </xf>
    <xf numFmtId="49" fontId="22" fillId="22" borderId="88" xfId="1326" applyFont="1" applyFill="1" applyBorder="1" applyAlignment="1" applyProtection="1">
      <alignment horizontal="left" vertical="center"/>
      <protection locked="0"/>
    </xf>
    <xf numFmtId="49" fontId="40" fillId="22" borderId="89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91" xfId="1326" applyFont="1" applyFill="1" applyBorder="1" applyAlignment="1" applyProtection="1">
      <alignment horizontal="right" vertical="center" indent="1"/>
      <protection/>
    </xf>
    <xf numFmtId="49" fontId="40" fillId="22" borderId="78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78" xfId="1326" applyFont="1" applyFill="1" applyBorder="1" applyAlignment="1" applyProtection="1">
      <alignment horizontal="left" vertical="center" wrapText="1"/>
      <protection locked="0"/>
    </xf>
    <xf numFmtId="49" fontId="18" fillId="22" borderId="79" xfId="1326" applyFont="1" applyFill="1" applyBorder="1" applyAlignment="1" applyProtection="1">
      <alignment horizontal="left" vertical="center" wrapText="1"/>
      <protection locked="0"/>
    </xf>
    <xf numFmtId="49" fontId="18" fillId="30" borderId="92" xfId="1326" applyFont="1" applyFill="1" applyBorder="1" applyAlignment="1" applyProtection="1">
      <alignment horizontal="right" vertical="center" indent="1"/>
      <protection/>
    </xf>
    <xf numFmtId="49" fontId="18" fillId="30" borderId="93" xfId="1326" applyFont="1" applyFill="1" applyBorder="1" applyAlignment="1" applyProtection="1">
      <alignment horizontal="right" vertical="center" indent="1"/>
      <protection/>
    </xf>
    <xf numFmtId="49" fontId="18" fillId="22" borderId="94" xfId="1326" applyFont="1" applyFill="1" applyBorder="1" applyAlignment="1" applyProtection="1">
      <alignment horizontal="left" vertical="center" wrapText="1"/>
      <protection locked="0"/>
    </xf>
    <xf numFmtId="49" fontId="18" fillId="22" borderId="95" xfId="1326" applyFont="1" applyFill="1" applyBorder="1" applyAlignment="1" applyProtection="1">
      <alignment horizontal="left" vertical="center" wrapText="1"/>
      <protection locked="0"/>
    </xf>
    <xf numFmtId="49" fontId="18" fillId="22" borderId="96" xfId="1326" applyFont="1" applyFill="1" applyBorder="1" applyAlignment="1" applyProtection="1">
      <alignment horizontal="left" vertical="center" wrapText="1"/>
      <protection locked="0"/>
    </xf>
    <xf numFmtId="49" fontId="18" fillId="30" borderId="97" xfId="1326" applyFont="1" applyFill="1" applyBorder="1" applyAlignment="1" applyProtection="1">
      <alignment horizontal="right" vertical="center" indent="1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18" fillId="22" borderId="9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0" fontId="63" fillId="0" borderId="83" xfId="1321" applyFont="1" applyBorder="1" applyAlignment="1">
      <alignment horizontal="center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57" t="str">
        <f>"Версия "&amp;GetVersion()</f>
        <v>Версия 1.1</v>
      </c>
      <c r="O2" s="257"/>
      <c r="P2" s="257"/>
      <c r="Q2" s="169"/>
    </row>
    <row r="3" spans="2:17" s="13" customFormat="1" ht="30.75" customHeight="1" thickBot="1">
      <c r="B3" s="168"/>
      <c r="C3" s="258" t="s">
        <v>251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1" t="s">
        <v>257</v>
      </c>
      <c r="E29" s="261"/>
      <c r="F29" s="261"/>
      <c r="G29" s="261"/>
      <c r="H29" s="261"/>
      <c r="I29" s="261"/>
      <c r="J29" s="262"/>
      <c r="K29" s="262"/>
      <c r="L29" s="262"/>
      <c r="M29" s="18"/>
      <c r="N29" s="18"/>
      <c r="O29" s="194"/>
      <c r="P29" s="195"/>
      <c r="Q29" s="15"/>
    </row>
    <row r="30" spans="2:17" ht="18" customHeight="1">
      <c r="B30" s="15"/>
      <c r="C30" s="17"/>
      <c r="D30" s="263" t="s">
        <v>258</v>
      </c>
      <c r="E30" s="264"/>
      <c r="F30" s="265"/>
      <c r="G30" s="266"/>
      <c r="H30" s="266"/>
      <c r="I30" s="266"/>
      <c r="J30" s="266"/>
      <c r="K30" s="266"/>
      <c r="L30" s="267"/>
      <c r="M30" s="18"/>
      <c r="N30" s="18"/>
      <c r="O30" s="194"/>
      <c r="P30" s="195"/>
      <c r="Q30" s="15"/>
    </row>
    <row r="31" spans="2:17" ht="18" customHeight="1">
      <c r="B31" s="15"/>
      <c r="C31" s="17"/>
      <c r="D31" s="263" t="s">
        <v>259</v>
      </c>
      <c r="E31" s="264"/>
      <c r="F31" s="268"/>
      <c r="G31" s="269"/>
      <c r="H31" s="269"/>
      <c r="I31" s="269"/>
      <c r="J31" s="269"/>
      <c r="K31" s="269"/>
      <c r="L31" s="270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81" t="s">
        <v>118</v>
      </c>
      <c r="E32" s="282"/>
      <c r="F32" s="283" t="s">
        <v>119</v>
      </c>
      <c r="G32" s="284"/>
      <c r="H32" s="284"/>
      <c r="I32" s="284"/>
      <c r="J32" s="284"/>
      <c r="K32" s="284"/>
      <c r="L32" s="285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1" t="s">
        <v>120</v>
      </c>
      <c r="E34" s="261"/>
      <c r="F34" s="261"/>
      <c r="G34" s="261"/>
      <c r="H34" s="261"/>
      <c r="I34" s="261"/>
      <c r="J34" s="286"/>
      <c r="K34" s="286"/>
      <c r="L34" s="286"/>
      <c r="M34" s="18"/>
      <c r="N34" s="18"/>
      <c r="O34" s="194"/>
      <c r="P34" s="195"/>
      <c r="Q34" s="15"/>
    </row>
    <row r="35" spans="2:17" ht="15" customHeight="1">
      <c r="B35" s="15"/>
      <c r="C35" s="17"/>
      <c r="D35" s="263" t="s">
        <v>260</v>
      </c>
      <c r="E35" s="287"/>
      <c r="F35" s="274"/>
      <c r="G35" s="274"/>
      <c r="H35" s="274"/>
      <c r="I35" s="274"/>
      <c r="J35" s="274"/>
      <c r="K35" s="274"/>
      <c r="L35" s="275"/>
      <c r="M35" s="17"/>
      <c r="N35" s="18"/>
      <c r="O35" s="194"/>
      <c r="P35" s="195"/>
      <c r="Q35" s="15"/>
    </row>
    <row r="36" spans="2:17" ht="15" customHeight="1">
      <c r="B36" s="15"/>
      <c r="C36" s="17"/>
      <c r="D36" s="263" t="s">
        <v>258</v>
      </c>
      <c r="E36" s="287"/>
      <c r="F36" s="255"/>
      <c r="G36" s="255"/>
      <c r="H36" s="255"/>
      <c r="I36" s="255"/>
      <c r="J36" s="255"/>
      <c r="K36" s="255"/>
      <c r="L36" s="256"/>
      <c r="M36" s="17"/>
      <c r="N36" s="18"/>
      <c r="O36" s="194"/>
      <c r="P36" s="195"/>
      <c r="Q36" s="15"/>
    </row>
    <row r="37" spans="2:17" ht="15" customHeight="1">
      <c r="B37" s="15"/>
      <c r="C37" s="17"/>
      <c r="D37" s="271" t="s">
        <v>259</v>
      </c>
      <c r="E37" s="272"/>
      <c r="F37" s="273"/>
      <c r="G37" s="274"/>
      <c r="H37" s="274"/>
      <c r="I37" s="274"/>
      <c r="J37" s="274"/>
      <c r="K37" s="274"/>
      <c r="L37" s="275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76" t="s">
        <v>118</v>
      </c>
      <c r="E38" s="277"/>
      <c r="F38" s="278"/>
      <c r="G38" s="279"/>
      <c r="H38" s="279"/>
      <c r="I38" s="279"/>
      <c r="J38" s="279"/>
      <c r="K38" s="279"/>
      <c r="L38" s="280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8" t="s">
        <v>191</v>
      </c>
      <c r="B2" s="318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8" t="s">
        <v>190</v>
      </c>
      <c r="B5" s="318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8" t="s">
        <v>192</v>
      </c>
      <c r="B8" s="318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9" t="s">
        <v>228</v>
      </c>
      <c r="B11" s="318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8" t="s">
        <v>234</v>
      </c>
      <c r="B15" s="318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8" t="s">
        <v>235</v>
      </c>
      <c r="B18" s="318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8" t="s">
        <v>236</v>
      </c>
      <c r="B21" s="318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9" t="s">
        <v>237</v>
      </c>
      <c r="B24" s="318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tabSelected="1" workbookViewId="0" topLeftCell="C14">
      <selection activeCell="K14" sqref="K14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93" t="str">
        <f>version</f>
        <v>Версия 1.1</v>
      </c>
      <c r="H3" s="294"/>
      <c r="M3" s="25" t="s">
        <v>121</v>
      </c>
      <c r="N3" s="1">
        <f>N2-1</f>
        <v>2013</v>
      </c>
    </row>
    <row r="4" spans="4:14" ht="30" customHeight="1" thickBot="1">
      <c r="D4" s="157"/>
      <c r="E4" s="295" t="s">
        <v>180</v>
      </c>
      <c r="F4" s="296"/>
      <c r="G4" s="297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300" t="s">
        <v>61</v>
      </c>
      <c r="G6" s="301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6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2" t="s">
        <v>589</v>
      </c>
      <c r="G10" s="303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590</v>
      </c>
      <c r="G12" s="304" t="s">
        <v>730</v>
      </c>
      <c r="H12" s="165"/>
    </row>
    <row r="13" spans="1:8" ht="24" customHeight="1" thickBot="1">
      <c r="A13" s="2"/>
      <c r="D13" s="157"/>
      <c r="E13" s="149" t="s">
        <v>21</v>
      </c>
      <c r="F13" s="151" t="s">
        <v>326</v>
      </c>
      <c r="G13" s="304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8" t="s">
        <v>22</v>
      </c>
      <c r="F15" s="299"/>
      <c r="G15" s="153" t="s">
        <v>731</v>
      </c>
      <c r="H15" s="165"/>
    </row>
    <row r="16" spans="1:8" ht="30" customHeight="1">
      <c r="A16" s="29"/>
      <c r="D16" s="157"/>
      <c r="E16" s="291" t="s">
        <v>23</v>
      </c>
      <c r="F16" s="292"/>
      <c r="G16" s="153" t="s">
        <v>731</v>
      </c>
      <c r="H16" s="165"/>
    </row>
    <row r="17" spans="1:8" ht="21" customHeight="1">
      <c r="A17" s="29"/>
      <c r="D17" s="157"/>
      <c r="E17" s="288" t="s">
        <v>24</v>
      </c>
      <c r="F17" s="30" t="s">
        <v>25</v>
      </c>
      <c r="G17" s="154" t="s">
        <v>732</v>
      </c>
      <c r="H17" s="165"/>
    </row>
    <row r="18" spans="1:8" ht="21" customHeight="1">
      <c r="A18" s="29"/>
      <c r="D18" s="157"/>
      <c r="E18" s="288"/>
      <c r="F18" s="30" t="s">
        <v>250</v>
      </c>
      <c r="G18" s="154" t="s">
        <v>733</v>
      </c>
      <c r="H18" s="165"/>
    </row>
    <row r="19" spans="1:8" ht="21" customHeight="1">
      <c r="A19" s="29"/>
      <c r="D19" s="157"/>
      <c r="E19" s="288" t="s">
        <v>26</v>
      </c>
      <c r="F19" s="30" t="s">
        <v>25</v>
      </c>
      <c r="G19" s="154" t="s">
        <v>734</v>
      </c>
      <c r="H19" s="165"/>
    </row>
    <row r="20" spans="1:8" ht="21" customHeight="1">
      <c r="A20" s="29"/>
      <c r="D20" s="157"/>
      <c r="E20" s="288"/>
      <c r="F20" s="30" t="s">
        <v>250</v>
      </c>
      <c r="G20" s="154" t="s">
        <v>735</v>
      </c>
      <c r="H20" s="165"/>
    </row>
    <row r="21" spans="1:8" ht="21" customHeight="1">
      <c r="A21" s="29"/>
      <c r="B21" s="5"/>
      <c r="D21" s="158"/>
      <c r="E21" s="289" t="s">
        <v>27</v>
      </c>
      <c r="F21" s="6" t="s">
        <v>25</v>
      </c>
      <c r="G21" s="155" t="s">
        <v>736</v>
      </c>
      <c r="H21" s="166"/>
    </row>
    <row r="22" spans="1:8" ht="21" customHeight="1">
      <c r="A22" s="29"/>
      <c r="B22" s="5"/>
      <c r="D22" s="158"/>
      <c r="E22" s="289"/>
      <c r="F22" s="6" t="s">
        <v>28</v>
      </c>
      <c r="G22" s="155" t="s">
        <v>737</v>
      </c>
      <c r="H22" s="166"/>
    </row>
    <row r="23" spans="1:8" ht="21" customHeight="1">
      <c r="A23" s="29"/>
      <c r="B23" s="5"/>
      <c r="D23" s="158"/>
      <c r="E23" s="289"/>
      <c r="F23" s="30" t="s">
        <v>250</v>
      </c>
      <c r="G23" s="155" t="s">
        <v>733</v>
      </c>
      <c r="H23" s="166"/>
    </row>
    <row r="24" spans="1:8" ht="21" customHeight="1" thickBot="1">
      <c r="A24" s="29"/>
      <c r="B24" s="5"/>
      <c r="D24" s="158"/>
      <c r="E24" s="290"/>
      <c r="F24" s="152" t="s">
        <v>29</v>
      </c>
      <c r="G24" s="156" t="s">
        <v>738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6">
      <selection activeCell="E33" sqref="E33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zoomScalePageLayoutView="0" workbookViewId="0" topLeftCell="A1">
      <pane xSplit="5" ySplit="15" topLeftCell="F58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98" sqref="I98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Апрель 2014 года</v>
      </c>
      <c r="E9" s="309"/>
      <c r="F9" s="309"/>
      <c r="G9" s="309"/>
      <c r="H9" s="309"/>
      <c r="I9" s="309"/>
      <c r="J9" s="310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7" t="s">
        <v>261</v>
      </c>
      <c r="H11" s="317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7"/>
      <c r="H12" s="317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5" t="s">
        <v>195</v>
      </c>
      <c r="E17" s="306"/>
      <c r="F17" s="306"/>
      <c r="G17" s="306"/>
      <c r="H17" s="306"/>
      <c r="I17" s="306"/>
      <c r="J17" s="307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424.22</v>
      </c>
      <c r="G18" s="77">
        <f>SUM(G19,G20,G25,G28)</f>
        <v>0</v>
      </c>
      <c r="H18" s="77">
        <f>SUM(H19,H20,H25,H28)</f>
        <v>0</v>
      </c>
      <c r="I18" s="77">
        <f>SUM(I19,I20,I25,I28)</f>
        <v>424.22</v>
      </c>
      <c r="J18" s="233">
        <f>SUM(J19,J20,J25,J28)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424.22</v>
      </c>
      <c r="G20" s="67">
        <f>SUM(G21:G24)</f>
        <v>0</v>
      </c>
      <c r="H20" s="67">
        <f>SUM(H21:H24)</f>
        <v>0</v>
      </c>
      <c r="I20" s="67">
        <f>SUM(I21:I24)</f>
        <v>424.22</v>
      </c>
      <c r="J20" s="235">
        <f>SUM(J21:J24)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2" t="s">
        <v>739</v>
      </c>
      <c r="D22" s="247" t="s">
        <v>740</v>
      </c>
      <c r="E22" s="88" t="s">
        <v>511</v>
      </c>
      <c r="F22" s="67">
        <f>SUM(G22:J22)</f>
        <v>94.59</v>
      </c>
      <c r="G22" s="70"/>
      <c r="H22" s="70"/>
      <c r="I22" s="70">
        <v>94.59</v>
      </c>
      <c r="J22" s="71"/>
      <c r="K22" s="84"/>
    </row>
    <row r="23" spans="1:11" s="103" customFormat="1" ht="15" customHeight="1">
      <c r="A23" s="82"/>
      <c r="B23" s="65"/>
      <c r="C23" s="252" t="s">
        <v>739</v>
      </c>
      <c r="D23" s="247" t="s">
        <v>741</v>
      </c>
      <c r="E23" s="88" t="s">
        <v>502</v>
      </c>
      <c r="F23" s="67">
        <f>SUM(G23:J23)</f>
        <v>329.63</v>
      </c>
      <c r="G23" s="70"/>
      <c r="H23" s="70"/>
      <c r="I23" s="70">
        <v>329.63</v>
      </c>
      <c r="J23" s="71"/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0</v>
      </c>
      <c r="G25" s="67">
        <f>SUM(G26:G27)</f>
        <v>0</v>
      </c>
      <c r="H25" s="67">
        <f>SUM(H26:H27)</f>
        <v>0</v>
      </c>
      <c r="I25" s="67">
        <f>SUM(I26:I27)</f>
        <v>0</v>
      </c>
      <c r="J25" s="235">
        <f>SUM(J26:J27)</f>
        <v>0</v>
      </c>
      <c r="K25" s="53"/>
    </row>
    <row r="26" spans="1:11" s="103" customFormat="1" ht="15" customHeight="1" hidden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83"/>
      <c r="D27" s="219"/>
      <c r="E27" s="81" t="s">
        <v>187</v>
      </c>
      <c r="F27" s="87"/>
      <c r="G27" s="87"/>
      <c r="H27" s="87"/>
      <c r="I27" s="87"/>
      <c r="J27" s="237"/>
      <c r="K27" s="84"/>
    </row>
    <row r="28" spans="1:11" ht="24" customHeight="1">
      <c r="A28" s="63"/>
      <c r="B28" s="64"/>
      <c r="C28" s="52"/>
      <c r="D28" s="217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4"/>
      <c r="K28" s="53"/>
    </row>
    <row r="29" spans="1:11" ht="30" customHeight="1">
      <c r="A29" s="63"/>
      <c r="B29" s="64"/>
      <c r="C29" s="52"/>
      <c r="D29" s="217" t="s">
        <v>130</v>
      </c>
      <c r="E29" s="44" t="s">
        <v>139</v>
      </c>
      <c r="F29" s="67">
        <f>SUM(H29:J29)</f>
        <v>359.32</v>
      </c>
      <c r="G29" s="68"/>
      <c r="H29" s="69">
        <f>H30</f>
        <v>0</v>
      </c>
      <c r="I29" s="69">
        <f>I30+I31</f>
        <v>0</v>
      </c>
      <c r="J29" s="235">
        <f>J30+J31+J32</f>
        <v>359.32</v>
      </c>
      <c r="K29" s="53"/>
    </row>
    <row r="30" spans="1:11" ht="24" customHeight="1">
      <c r="A30" s="63"/>
      <c r="B30" s="64"/>
      <c r="C30" s="52"/>
      <c r="D30" s="217" t="s">
        <v>161</v>
      </c>
      <c r="E30" s="43" t="s">
        <v>0</v>
      </c>
      <c r="F30" s="67">
        <f>SUM(H30:J30)</f>
        <v>0</v>
      </c>
      <c r="G30" s="68"/>
      <c r="H30" s="70"/>
      <c r="I30" s="70"/>
      <c r="J30" s="234"/>
      <c r="K30" s="53"/>
    </row>
    <row r="31" spans="1:11" ht="24" customHeight="1">
      <c r="A31" s="63"/>
      <c r="B31" s="64"/>
      <c r="C31" s="52"/>
      <c r="D31" s="217" t="s">
        <v>162</v>
      </c>
      <c r="E31" s="43" t="s">
        <v>156</v>
      </c>
      <c r="F31" s="67">
        <f>SUM(I31:J31)</f>
        <v>0</v>
      </c>
      <c r="G31" s="68"/>
      <c r="H31" s="68"/>
      <c r="I31" s="70"/>
      <c r="J31" s="234"/>
      <c r="K31" s="53"/>
    </row>
    <row r="32" spans="1:11" ht="24" customHeight="1">
      <c r="A32" s="63"/>
      <c r="B32" s="64"/>
      <c r="C32" s="52"/>
      <c r="D32" s="217" t="s">
        <v>163</v>
      </c>
      <c r="E32" s="43" t="s">
        <v>157</v>
      </c>
      <c r="F32" s="67">
        <f>SUM(J32)</f>
        <v>359.32</v>
      </c>
      <c r="G32" s="72"/>
      <c r="H32" s="72"/>
      <c r="I32" s="72"/>
      <c r="J32" s="238">
        <v>359.32</v>
      </c>
      <c r="K32" s="53"/>
    </row>
    <row r="33" spans="1:11" ht="9" customHeight="1">
      <c r="A33" s="63"/>
      <c r="B33" s="64"/>
      <c r="C33" s="52"/>
      <c r="D33" s="220"/>
      <c r="E33" s="117"/>
      <c r="F33" s="118"/>
      <c r="G33" s="119"/>
      <c r="H33" s="119"/>
      <c r="I33" s="119"/>
      <c r="J33" s="239"/>
      <c r="K33" s="53"/>
    </row>
    <row r="34" spans="1:11" ht="30" customHeight="1">
      <c r="A34" s="63"/>
      <c r="B34" s="64"/>
      <c r="C34" s="52"/>
      <c r="D34" s="217" t="s">
        <v>164</v>
      </c>
      <c r="E34" s="44" t="s">
        <v>140</v>
      </c>
      <c r="F34" s="67">
        <f>SUM(G34:J34)</f>
        <v>359.32</v>
      </c>
      <c r="G34" s="69">
        <f>SUM(G35,G40,G43,G46,G49)</f>
        <v>0</v>
      </c>
      <c r="H34" s="69">
        <f>SUM(H35,H40,H43,H46,H49)</f>
        <v>0</v>
      </c>
      <c r="I34" s="69">
        <f>SUM(I35,I40,I43,I46,I49)</f>
        <v>0</v>
      </c>
      <c r="J34" s="235">
        <f>SUM(J35,J40,J43,J46,J49)</f>
        <v>359.32</v>
      </c>
      <c r="K34" s="53"/>
    </row>
    <row r="35" spans="1:11" ht="24" customHeight="1">
      <c r="A35" s="63"/>
      <c r="B35" s="64"/>
      <c r="C35" s="52"/>
      <c r="D35" s="217" t="s">
        <v>165</v>
      </c>
      <c r="E35" s="43" t="s">
        <v>230</v>
      </c>
      <c r="F35" s="67">
        <f>SUM(G35:J35)</f>
        <v>359.32</v>
      </c>
      <c r="G35" s="67">
        <f>SUM(G36:G39)</f>
        <v>0</v>
      </c>
      <c r="H35" s="67">
        <f>SUM(H36:H39)</f>
        <v>0</v>
      </c>
      <c r="I35" s="67">
        <f>SUM(I36:I39)</f>
        <v>0</v>
      </c>
      <c r="J35" s="235">
        <f>SUM(J36:J39)</f>
        <v>359.32</v>
      </c>
      <c r="K35" s="53"/>
    </row>
    <row r="36" spans="1:11" s="103" customFormat="1" ht="15" customHeight="1" hidden="1">
      <c r="A36" s="82"/>
      <c r="B36" s="65"/>
      <c r="C36" s="83"/>
      <c r="D36" s="218" t="s">
        <v>183</v>
      </c>
      <c r="E36" s="85"/>
      <c r="F36" s="85"/>
      <c r="G36" s="85"/>
      <c r="H36" s="85"/>
      <c r="I36" s="85"/>
      <c r="J36" s="236"/>
      <c r="K36" s="84"/>
    </row>
    <row r="37" spans="1:11" s="103" customFormat="1" ht="15" customHeight="1">
      <c r="A37" s="82"/>
      <c r="B37" s="65"/>
      <c r="C37" s="252" t="s">
        <v>739</v>
      </c>
      <c r="D37" s="247" t="s">
        <v>742</v>
      </c>
      <c r="E37" s="88" t="s">
        <v>386</v>
      </c>
      <c r="F37" s="67">
        <f>SUM(G37:J37)</f>
        <v>195.28</v>
      </c>
      <c r="G37" s="70"/>
      <c r="H37" s="70"/>
      <c r="I37" s="70"/>
      <c r="J37" s="71">
        <v>195.28</v>
      </c>
      <c r="K37" s="84"/>
    </row>
    <row r="38" spans="1:11" s="103" customFormat="1" ht="15" customHeight="1">
      <c r="A38" s="82"/>
      <c r="B38" s="65"/>
      <c r="C38" s="252" t="s">
        <v>739</v>
      </c>
      <c r="D38" s="247" t="s">
        <v>743</v>
      </c>
      <c r="E38" s="88" t="s">
        <v>381</v>
      </c>
      <c r="F38" s="67">
        <f>SUM(G38:J38)</f>
        <v>164.04</v>
      </c>
      <c r="G38" s="70"/>
      <c r="H38" s="70"/>
      <c r="I38" s="70"/>
      <c r="J38" s="71">
        <v>164.04</v>
      </c>
      <c r="K38" s="84"/>
    </row>
    <row r="39" spans="1:11" s="103" customFormat="1" ht="15" customHeight="1">
      <c r="A39" s="82"/>
      <c r="B39" s="65"/>
      <c r="C39" s="83"/>
      <c r="D39" s="219"/>
      <c r="E39" s="81" t="s">
        <v>189</v>
      </c>
      <c r="F39" s="87"/>
      <c r="G39" s="87"/>
      <c r="H39" s="87"/>
      <c r="I39" s="87"/>
      <c r="J39" s="237"/>
      <c r="K39" s="84"/>
    </row>
    <row r="40" spans="1:11" ht="24" customHeight="1">
      <c r="A40" s="63"/>
      <c r="B40" s="64"/>
      <c r="C40" s="52"/>
      <c r="D40" s="217" t="s">
        <v>166</v>
      </c>
      <c r="E40" s="43" t="s">
        <v>141</v>
      </c>
      <c r="F40" s="67">
        <f>SUM(G40:J40)</f>
        <v>0</v>
      </c>
      <c r="G40" s="67">
        <f>SUM(G41:G42)</f>
        <v>0</v>
      </c>
      <c r="H40" s="67">
        <f>SUM(H41:H42)</f>
        <v>0</v>
      </c>
      <c r="I40" s="67">
        <f>SUM(I41:I42)</f>
        <v>0</v>
      </c>
      <c r="J40" s="235">
        <f>SUM(J41:J42)</f>
        <v>0</v>
      </c>
      <c r="K40" s="53"/>
    </row>
    <row r="41" spans="1:11" s="103" customFormat="1" ht="15" customHeight="1" hidden="1">
      <c r="A41" s="82"/>
      <c r="B41" s="65"/>
      <c r="C41" s="83"/>
      <c r="D41" s="218" t="s">
        <v>184</v>
      </c>
      <c r="E41" s="85"/>
      <c r="F41" s="85"/>
      <c r="G41" s="85"/>
      <c r="H41" s="85"/>
      <c r="I41" s="85"/>
      <c r="J41" s="236"/>
      <c r="K41" s="84"/>
    </row>
    <row r="42" spans="1:11" s="103" customFormat="1" ht="15" customHeight="1">
      <c r="A42" s="82"/>
      <c r="B42" s="65"/>
      <c r="C42" s="83"/>
      <c r="D42" s="219"/>
      <c r="E42" s="81" t="s">
        <v>188</v>
      </c>
      <c r="F42" s="87"/>
      <c r="G42" s="87"/>
      <c r="H42" s="87"/>
      <c r="I42" s="87"/>
      <c r="J42" s="237"/>
      <c r="K42" s="84"/>
    </row>
    <row r="43" spans="1:11" ht="24" customHeight="1">
      <c r="A43" s="63"/>
      <c r="B43" s="64"/>
      <c r="C43" s="52"/>
      <c r="D43" s="217" t="s">
        <v>167</v>
      </c>
      <c r="E43" s="43" t="s">
        <v>142</v>
      </c>
      <c r="F43" s="67">
        <f>SUM(G43:J43)</f>
        <v>0</v>
      </c>
      <c r="G43" s="67">
        <f>SUM(G44:G45)</f>
        <v>0</v>
      </c>
      <c r="H43" s="67">
        <f>SUM(H44:H45)</f>
        <v>0</v>
      </c>
      <c r="I43" s="67">
        <f>SUM(I44:I45)</f>
        <v>0</v>
      </c>
      <c r="J43" s="235">
        <f>SUM(J44:J45)</f>
        <v>0</v>
      </c>
      <c r="K43" s="53"/>
    </row>
    <row r="44" spans="1:11" s="103" customFormat="1" ht="15" customHeight="1" hidden="1">
      <c r="A44" s="82"/>
      <c r="B44" s="65"/>
      <c r="C44" s="83"/>
      <c r="D44" s="218" t="s">
        <v>185</v>
      </c>
      <c r="E44" s="85"/>
      <c r="F44" s="85"/>
      <c r="G44" s="85"/>
      <c r="H44" s="85"/>
      <c r="I44" s="85"/>
      <c r="J44" s="236"/>
      <c r="K44" s="84"/>
    </row>
    <row r="45" spans="1:11" s="103" customFormat="1" ht="15" customHeight="1">
      <c r="A45" s="82"/>
      <c r="B45" s="65"/>
      <c r="C45" s="83"/>
      <c r="D45" s="219"/>
      <c r="E45" s="81" t="s">
        <v>187</v>
      </c>
      <c r="F45" s="87"/>
      <c r="G45" s="87"/>
      <c r="H45" s="87"/>
      <c r="I45" s="87"/>
      <c r="J45" s="237"/>
      <c r="K45" s="84"/>
    </row>
    <row r="46" spans="3:11" ht="24" customHeight="1">
      <c r="C46" s="83"/>
      <c r="D46" s="217" t="s">
        <v>168</v>
      </c>
      <c r="E46" s="105" t="s">
        <v>199</v>
      </c>
      <c r="F46" s="69">
        <f>SUM(G46:J46)</f>
        <v>0</v>
      </c>
      <c r="G46" s="69">
        <f>SUM(G47:G48)</f>
        <v>0</v>
      </c>
      <c r="H46" s="69">
        <f>SUM(H47:H48)</f>
        <v>0</v>
      </c>
      <c r="I46" s="69">
        <f>SUM(I47:I48)</f>
        <v>0</v>
      </c>
      <c r="J46" s="235">
        <f>SUM(J47:J48)</f>
        <v>0</v>
      </c>
      <c r="K46" s="84"/>
    </row>
    <row r="47" spans="1:11" s="103" customFormat="1" ht="15" customHeight="1" hidden="1">
      <c r="A47" s="82"/>
      <c r="B47" s="65"/>
      <c r="C47" s="83"/>
      <c r="D47" s="218" t="s">
        <v>233</v>
      </c>
      <c r="E47" s="85"/>
      <c r="F47" s="85"/>
      <c r="G47" s="85"/>
      <c r="H47" s="85"/>
      <c r="I47" s="85"/>
      <c r="J47" s="236"/>
      <c r="K47" s="84"/>
    </row>
    <row r="48" spans="3:11" ht="15" customHeight="1">
      <c r="C48" s="83"/>
      <c r="D48" s="221"/>
      <c r="E48" s="81" t="s">
        <v>202</v>
      </c>
      <c r="F48" s="107"/>
      <c r="G48" s="107"/>
      <c r="H48" s="107"/>
      <c r="I48" s="107"/>
      <c r="J48" s="240"/>
      <c r="K48" s="84"/>
    </row>
    <row r="49" spans="1:11" ht="24" customHeight="1">
      <c r="A49" s="63"/>
      <c r="B49" s="64"/>
      <c r="C49" s="52"/>
      <c r="D49" s="217" t="s">
        <v>238</v>
      </c>
      <c r="E49" s="43" t="s">
        <v>240</v>
      </c>
      <c r="F49" s="67">
        <f>SUM(G49:J49)</f>
        <v>0</v>
      </c>
      <c r="G49" s="67">
        <f>SUM(G50:G51)</f>
        <v>0</v>
      </c>
      <c r="H49" s="67">
        <f>SUM(H50:H51)</f>
        <v>0</v>
      </c>
      <c r="I49" s="67">
        <f>SUM(I50:I51)</f>
        <v>0</v>
      </c>
      <c r="J49" s="235">
        <f>SUM(J50:J51)</f>
        <v>0</v>
      </c>
      <c r="K49" s="53"/>
    </row>
    <row r="50" spans="1:11" s="103" customFormat="1" ht="15" customHeight="1" hidden="1">
      <c r="A50" s="82"/>
      <c r="B50" s="65"/>
      <c r="C50" s="83"/>
      <c r="D50" s="218" t="s">
        <v>239</v>
      </c>
      <c r="E50" s="85"/>
      <c r="F50" s="85"/>
      <c r="G50" s="85"/>
      <c r="H50" s="85"/>
      <c r="I50" s="85"/>
      <c r="J50" s="236"/>
      <c r="K50" s="84"/>
    </row>
    <row r="51" spans="1:11" s="103" customFormat="1" ht="15" customHeight="1">
      <c r="A51" s="82"/>
      <c r="B51" s="65"/>
      <c r="C51" s="83"/>
      <c r="D51" s="219"/>
      <c r="E51" s="81" t="s">
        <v>188</v>
      </c>
      <c r="F51" s="87"/>
      <c r="G51" s="87"/>
      <c r="H51" s="87"/>
      <c r="I51" s="87"/>
      <c r="J51" s="237"/>
      <c r="K51" s="84"/>
    </row>
    <row r="52" spans="1:11" ht="30" customHeight="1">
      <c r="A52" s="63"/>
      <c r="B52" s="64"/>
      <c r="C52" s="52"/>
      <c r="D52" s="217" t="s">
        <v>169</v>
      </c>
      <c r="E52" s="44" t="s">
        <v>144</v>
      </c>
      <c r="F52" s="67">
        <f>SUM(G52:I52)</f>
        <v>359.32</v>
      </c>
      <c r="G52" s="69">
        <f>SUM(G30:J30)</f>
        <v>0</v>
      </c>
      <c r="H52" s="69">
        <f>SUM(G31:J31)</f>
        <v>0</v>
      </c>
      <c r="I52" s="69">
        <f>SUM(G32:J32)</f>
        <v>359.32</v>
      </c>
      <c r="J52" s="241"/>
      <c r="K52" s="53"/>
    </row>
    <row r="53" spans="1:11" ht="30" customHeight="1">
      <c r="A53" s="63"/>
      <c r="B53" s="64"/>
      <c r="C53" s="52"/>
      <c r="D53" s="217" t="s">
        <v>170</v>
      </c>
      <c r="E53" s="44" t="s">
        <v>143</v>
      </c>
      <c r="F53" s="67">
        <f>SUM(G53:J53)</f>
        <v>49.4</v>
      </c>
      <c r="G53" s="70"/>
      <c r="H53" s="70"/>
      <c r="I53" s="70">
        <v>49.4</v>
      </c>
      <c r="J53" s="234"/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171</v>
      </c>
      <c r="E55" s="44" t="s">
        <v>145</v>
      </c>
      <c r="F55" s="67">
        <f aca="true" t="shared" si="0" ref="F55:F61">SUM(G55:J55)</f>
        <v>15.5</v>
      </c>
      <c r="G55" s="69">
        <f>SUM(G56:G57)</f>
        <v>0</v>
      </c>
      <c r="H55" s="69">
        <f>SUM(H56:H57)</f>
        <v>0</v>
      </c>
      <c r="I55" s="69">
        <f>SUM(I56:I57)</f>
        <v>15.5</v>
      </c>
      <c r="J55" s="235">
        <f>SUM(J56:J57)</f>
        <v>0</v>
      </c>
      <c r="K55" s="53"/>
    </row>
    <row r="56" spans="1:11" ht="24" customHeight="1">
      <c r="A56" s="63"/>
      <c r="B56" s="64"/>
      <c r="C56" s="52"/>
      <c r="D56" s="217" t="s">
        <v>174</v>
      </c>
      <c r="E56" s="43" t="s">
        <v>146</v>
      </c>
      <c r="F56" s="67">
        <f t="shared" si="0"/>
        <v>0</v>
      </c>
      <c r="G56" s="70"/>
      <c r="H56" s="70"/>
      <c r="I56" s="70"/>
      <c r="J56" s="234"/>
      <c r="K56" s="53"/>
    </row>
    <row r="57" spans="1:11" ht="24" customHeight="1">
      <c r="A57" s="63"/>
      <c r="B57" s="64"/>
      <c r="C57" s="52"/>
      <c r="D57" s="217" t="s">
        <v>232</v>
      </c>
      <c r="E57" s="45" t="s">
        <v>147</v>
      </c>
      <c r="F57" s="67">
        <f t="shared" si="0"/>
        <v>15.5</v>
      </c>
      <c r="G57" s="70"/>
      <c r="H57" s="70"/>
      <c r="I57" s="70">
        <v>15.5</v>
      </c>
      <c r="J57" s="234"/>
      <c r="K57" s="53"/>
    </row>
    <row r="58" spans="1:11" ht="9" customHeight="1">
      <c r="A58" s="63"/>
      <c r="B58" s="64"/>
      <c r="C58" s="52"/>
      <c r="D58" s="220"/>
      <c r="E58" s="117"/>
      <c r="F58" s="118"/>
      <c r="G58" s="119"/>
      <c r="H58" s="119"/>
      <c r="I58" s="119"/>
      <c r="J58" s="239"/>
      <c r="K58" s="53"/>
    </row>
    <row r="59" spans="1:11" ht="30" customHeight="1">
      <c r="A59" s="63"/>
      <c r="B59" s="64"/>
      <c r="C59" s="52"/>
      <c r="D59" s="217" t="s">
        <v>172</v>
      </c>
      <c r="E59" s="44" t="s">
        <v>148</v>
      </c>
      <c r="F59" s="67">
        <f t="shared" si="0"/>
        <v>0</v>
      </c>
      <c r="G59" s="70"/>
      <c r="H59" s="70"/>
      <c r="I59" s="70"/>
      <c r="J59" s="234"/>
      <c r="K59" s="53"/>
    </row>
    <row r="60" spans="1:11" ht="30" customHeight="1">
      <c r="A60" s="63"/>
      <c r="B60" s="64"/>
      <c r="C60" s="52"/>
      <c r="D60" s="217" t="s">
        <v>173</v>
      </c>
      <c r="E60" s="44" t="s">
        <v>149</v>
      </c>
      <c r="F60" s="67">
        <f t="shared" si="0"/>
        <v>0</v>
      </c>
      <c r="G60" s="70"/>
      <c r="H60" s="70"/>
      <c r="I60" s="70"/>
      <c r="J60" s="234"/>
      <c r="K60" s="53"/>
    </row>
    <row r="61" spans="1:11" ht="30" customHeight="1">
      <c r="A61" s="63"/>
      <c r="B61" s="64"/>
      <c r="C61" s="52"/>
      <c r="D61" s="222" t="s">
        <v>175</v>
      </c>
      <c r="E61" s="74" t="s">
        <v>2</v>
      </c>
      <c r="F61" s="113">
        <f t="shared" si="0"/>
        <v>3.552713678800501E-14</v>
      </c>
      <c r="G61" s="75">
        <f>G18-G34-G52-G53-G55+G59-G60</f>
        <v>0</v>
      </c>
      <c r="H61" s="75">
        <f>H18+H29-H34-H52-H53-H55+H59-H60</f>
        <v>0</v>
      </c>
      <c r="I61" s="75">
        <f>I18+I29-I34-I52-I53-I55+I59-I60</f>
        <v>3.552713678800501E-14</v>
      </c>
      <c r="J61" s="242">
        <f>J18+J29-J34-J53-J55+J59-J60</f>
        <v>0</v>
      </c>
      <c r="K61" s="53"/>
    </row>
    <row r="62" spans="1:11" ht="18" customHeight="1">
      <c r="A62" s="63"/>
      <c r="B62" s="64"/>
      <c r="C62" s="52"/>
      <c r="D62" s="314" t="s">
        <v>150</v>
      </c>
      <c r="E62" s="315"/>
      <c r="F62" s="315"/>
      <c r="G62" s="315"/>
      <c r="H62" s="315"/>
      <c r="I62" s="315"/>
      <c r="J62" s="316"/>
      <c r="K62" s="53"/>
    </row>
    <row r="63" spans="1:11" ht="30" customHeight="1">
      <c r="A63" s="63"/>
      <c r="B63" s="64"/>
      <c r="C63" s="52"/>
      <c r="D63" s="216" t="s">
        <v>131</v>
      </c>
      <c r="E63" s="73" t="s">
        <v>135</v>
      </c>
      <c r="F63" s="204">
        <f>SUM(G63:J63)</f>
        <v>0.5900000000000001</v>
      </c>
      <c r="G63" s="77">
        <f>SUM(G64,G65,G70,G73)</f>
        <v>0</v>
      </c>
      <c r="H63" s="77">
        <f>SUM(H64,H65,H70,H73)</f>
        <v>0</v>
      </c>
      <c r="I63" s="77">
        <f>SUM(I64,I65,I70,I73)</f>
        <v>0.5900000000000001</v>
      </c>
      <c r="J63" s="233">
        <f>SUM(J64,J65,J70,J73)</f>
        <v>0</v>
      </c>
      <c r="K63" s="53"/>
    </row>
    <row r="64" spans="1:11" ht="24" customHeight="1">
      <c r="A64" s="63"/>
      <c r="B64" s="64"/>
      <c r="C64" s="52"/>
      <c r="D64" s="217" t="s">
        <v>158</v>
      </c>
      <c r="E64" s="43" t="s">
        <v>151</v>
      </c>
      <c r="F64" s="67">
        <f>SUM(G64:J64)</f>
        <v>0</v>
      </c>
      <c r="G64" s="70"/>
      <c r="H64" s="70"/>
      <c r="I64" s="70"/>
      <c r="J64" s="234"/>
      <c r="K64" s="53"/>
    </row>
    <row r="65" spans="1:11" ht="24" customHeight="1">
      <c r="A65" s="63"/>
      <c r="B65" s="64"/>
      <c r="C65" s="52"/>
      <c r="D65" s="217" t="s">
        <v>159</v>
      </c>
      <c r="E65" s="43" t="s">
        <v>137</v>
      </c>
      <c r="F65" s="67">
        <f>SUM(G65:J65)</f>
        <v>0.5900000000000001</v>
      </c>
      <c r="G65" s="67">
        <f>SUM(G66:G69)</f>
        <v>0</v>
      </c>
      <c r="H65" s="67">
        <f>SUM(H66:H69)</f>
        <v>0</v>
      </c>
      <c r="I65" s="67">
        <f>SUM(I66:I69)</f>
        <v>0.5900000000000001</v>
      </c>
      <c r="J65" s="235">
        <f>SUM(J66:J69)</f>
        <v>0</v>
      </c>
      <c r="K65" s="53"/>
    </row>
    <row r="66" spans="1:11" s="103" customFormat="1" ht="15" customHeight="1" hidden="1">
      <c r="A66" s="82"/>
      <c r="B66" s="65"/>
      <c r="C66" s="83"/>
      <c r="D66" s="218" t="s">
        <v>181</v>
      </c>
      <c r="E66" s="85"/>
      <c r="F66" s="85"/>
      <c r="G66" s="85"/>
      <c r="H66" s="85"/>
      <c r="I66" s="85"/>
      <c r="J66" s="236"/>
      <c r="K66" s="84"/>
    </row>
    <row r="67" spans="1:11" s="103" customFormat="1" ht="15" customHeight="1">
      <c r="A67" s="82"/>
      <c r="B67" s="65"/>
      <c r="C67" s="253" t="s">
        <v>739</v>
      </c>
      <c r="D67" s="247" t="s">
        <v>740</v>
      </c>
      <c r="E67" s="254" t="str">
        <f>IF('46 - передача'!$E$22="","",'46 - передача'!$E$22)</f>
        <v>ОАО "НЭСК-электросети"</v>
      </c>
      <c r="F67" s="67">
        <f>SUM(G67:J67)</f>
        <v>0.13</v>
      </c>
      <c r="G67" s="70"/>
      <c r="H67" s="70"/>
      <c r="I67" s="70">
        <v>0.13</v>
      </c>
      <c r="J67" s="71"/>
      <c r="K67" s="84"/>
    </row>
    <row r="68" spans="1:11" s="103" customFormat="1" ht="15" customHeight="1">
      <c r="A68" s="82"/>
      <c r="B68" s="65"/>
      <c r="C68" s="253" t="s">
        <v>739</v>
      </c>
      <c r="D68" s="247" t="s">
        <v>741</v>
      </c>
      <c r="E68" s="254" t="str">
        <f>IF('46 - передача'!$E$23="","",'46 - передача'!$E$23)</f>
        <v>ОАО "Кубаньэнерго"</v>
      </c>
      <c r="F68" s="67">
        <f>SUM(G68:J68)</f>
        <v>0.46</v>
      </c>
      <c r="G68" s="70"/>
      <c r="H68" s="70"/>
      <c r="I68" s="70">
        <v>0.46</v>
      </c>
      <c r="J68" s="71"/>
      <c r="K68" s="84"/>
    </row>
    <row r="69" spans="1:11" s="103" customFormat="1" ht="15" customHeight="1">
      <c r="A69" s="82"/>
      <c r="B69" s="65"/>
      <c r="C69" s="83"/>
      <c r="D69" s="219"/>
      <c r="E69" s="120" t="s">
        <v>188</v>
      </c>
      <c r="F69" s="87"/>
      <c r="G69" s="87"/>
      <c r="H69" s="87"/>
      <c r="I69" s="87"/>
      <c r="J69" s="237"/>
      <c r="K69" s="84"/>
    </row>
    <row r="70" spans="1:11" ht="24" customHeight="1">
      <c r="A70" s="63"/>
      <c r="B70" s="64"/>
      <c r="C70" s="52"/>
      <c r="D70" s="217" t="s">
        <v>160</v>
      </c>
      <c r="E70" s="43" t="s">
        <v>138</v>
      </c>
      <c r="F70" s="67">
        <f>SUM(G70:J70)</f>
        <v>0</v>
      </c>
      <c r="G70" s="67">
        <f>SUM(G71:G72)</f>
        <v>0</v>
      </c>
      <c r="H70" s="67">
        <f>SUM(H71:H72)</f>
        <v>0</v>
      </c>
      <c r="I70" s="67">
        <f>SUM(I71:I72)</f>
        <v>0</v>
      </c>
      <c r="J70" s="235">
        <f>SUM(J71:J72)</f>
        <v>0</v>
      </c>
      <c r="K70" s="53"/>
    </row>
    <row r="71" spans="1:11" s="103" customFormat="1" ht="15" customHeight="1" hidden="1">
      <c r="A71" s="82"/>
      <c r="B71" s="65"/>
      <c r="C71" s="83"/>
      <c r="D71" s="218" t="s">
        <v>182</v>
      </c>
      <c r="E71" s="85"/>
      <c r="F71" s="85"/>
      <c r="G71" s="85"/>
      <c r="H71" s="85"/>
      <c r="I71" s="85"/>
      <c r="J71" s="236"/>
      <c r="K71" s="84"/>
    </row>
    <row r="72" spans="1:11" s="103" customFormat="1" ht="15" customHeight="1">
      <c r="A72" s="82"/>
      <c r="B72" s="65"/>
      <c r="C72" s="83"/>
      <c r="D72" s="219"/>
      <c r="E72" s="120" t="s">
        <v>187</v>
      </c>
      <c r="F72" s="87"/>
      <c r="G72" s="87"/>
      <c r="H72" s="87"/>
      <c r="I72" s="87"/>
      <c r="J72" s="237"/>
      <c r="K72" s="84"/>
    </row>
    <row r="73" spans="1:11" ht="24" customHeight="1">
      <c r="A73" s="63"/>
      <c r="B73" s="64"/>
      <c r="C73" s="52"/>
      <c r="D73" s="217" t="s">
        <v>241</v>
      </c>
      <c r="E73" s="43" t="s">
        <v>242</v>
      </c>
      <c r="F73" s="67">
        <f>SUM(G73:J73)</f>
        <v>0</v>
      </c>
      <c r="G73" s="70"/>
      <c r="H73" s="70"/>
      <c r="I73" s="70"/>
      <c r="J73" s="234"/>
      <c r="K73" s="53"/>
    </row>
    <row r="74" spans="1:11" ht="30" customHeight="1">
      <c r="A74" s="63"/>
      <c r="B74" s="64"/>
      <c r="C74" s="52"/>
      <c r="D74" s="217" t="s">
        <v>130</v>
      </c>
      <c r="E74" s="44" t="s">
        <v>139</v>
      </c>
      <c r="F74" s="67">
        <f>SUM(H74:J74)</f>
        <v>0.5</v>
      </c>
      <c r="G74" s="80"/>
      <c r="H74" s="69">
        <f>H75</f>
        <v>0</v>
      </c>
      <c r="I74" s="69">
        <f>I75+I76</f>
        <v>0</v>
      </c>
      <c r="J74" s="235">
        <f>J75+J76+J77</f>
        <v>0.5</v>
      </c>
      <c r="K74" s="53"/>
    </row>
    <row r="75" spans="1:11" ht="24" customHeight="1">
      <c r="A75" s="63"/>
      <c r="B75" s="64"/>
      <c r="C75" s="52"/>
      <c r="D75" s="217" t="s">
        <v>161</v>
      </c>
      <c r="E75" s="43" t="s">
        <v>0</v>
      </c>
      <c r="F75" s="67">
        <f>SUM(H75:J75)</f>
        <v>0</v>
      </c>
      <c r="G75" s="80"/>
      <c r="H75" s="70"/>
      <c r="I75" s="70"/>
      <c r="J75" s="234"/>
      <c r="K75" s="53"/>
    </row>
    <row r="76" spans="1:11" ht="24" customHeight="1">
      <c r="A76" s="63"/>
      <c r="B76" s="64"/>
      <c r="C76" s="52"/>
      <c r="D76" s="217" t="s">
        <v>162</v>
      </c>
      <c r="E76" s="43" t="s">
        <v>156</v>
      </c>
      <c r="F76" s="67">
        <f>SUM(I76:J76)</f>
        <v>0</v>
      </c>
      <c r="G76" s="80"/>
      <c r="H76" s="80"/>
      <c r="I76" s="70"/>
      <c r="J76" s="234"/>
      <c r="K76" s="53"/>
    </row>
    <row r="77" spans="1:11" ht="24" customHeight="1">
      <c r="A77" s="63"/>
      <c r="B77" s="64"/>
      <c r="C77" s="52"/>
      <c r="D77" s="217" t="s">
        <v>163</v>
      </c>
      <c r="E77" s="43" t="s">
        <v>157</v>
      </c>
      <c r="F77" s="67">
        <f>SUM(J77)</f>
        <v>0.5</v>
      </c>
      <c r="G77" s="80"/>
      <c r="H77" s="80"/>
      <c r="I77" s="80"/>
      <c r="J77" s="234">
        <v>0.5</v>
      </c>
      <c r="K77" s="53"/>
    </row>
    <row r="78" spans="1:11" ht="9" customHeight="1">
      <c r="A78" s="63"/>
      <c r="B78" s="64"/>
      <c r="C78" s="52"/>
      <c r="D78" s="220"/>
      <c r="E78" s="117"/>
      <c r="F78" s="118"/>
      <c r="G78" s="119"/>
      <c r="H78" s="119"/>
      <c r="I78" s="119"/>
      <c r="J78" s="239"/>
      <c r="K78" s="53"/>
    </row>
    <row r="79" spans="1:11" ht="30" customHeight="1">
      <c r="A79" s="63"/>
      <c r="B79" s="64"/>
      <c r="C79" s="52"/>
      <c r="D79" s="217" t="s">
        <v>164</v>
      </c>
      <c r="E79" s="44" t="s">
        <v>140</v>
      </c>
      <c r="F79" s="67">
        <f>SUM(G79:J79)</f>
        <v>0.5</v>
      </c>
      <c r="G79" s="69">
        <f>SUM(G80,G85,G88,G91,G94)</f>
        <v>0</v>
      </c>
      <c r="H79" s="69">
        <f>SUM(H80,H85,H88,H91,H94)</f>
        <v>0</v>
      </c>
      <c r="I79" s="69">
        <f>SUM(I80,I85,I88,I91,I94)</f>
        <v>0</v>
      </c>
      <c r="J79" s="235">
        <f>SUM(J80,J85,J88,J91,J94)</f>
        <v>0.5</v>
      </c>
      <c r="K79" s="53"/>
    </row>
    <row r="80" spans="1:11" ht="24" customHeight="1">
      <c r="A80" s="63"/>
      <c r="B80" s="64"/>
      <c r="C80" s="52"/>
      <c r="D80" s="217" t="s">
        <v>165</v>
      </c>
      <c r="E80" s="43" t="s">
        <v>230</v>
      </c>
      <c r="F80" s="67">
        <f>SUM(G80:J80)</f>
        <v>0.5</v>
      </c>
      <c r="G80" s="67">
        <f>SUM(G81:G84)</f>
        <v>0</v>
      </c>
      <c r="H80" s="67">
        <f>SUM(H81:H84)</f>
        <v>0</v>
      </c>
      <c r="I80" s="67">
        <f>SUM(I81:I84)</f>
        <v>0</v>
      </c>
      <c r="J80" s="235">
        <f>SUM(J81:J84)</f>
        <v>0.5</v>
      </c>
      <c r="K80" s="53"/>
    </row>
    <row r="81" spans="1:11" s="103" customFormat="1" ht="15" customHeight="1" hidden="1">
      <c r="A81" s="82"/>
      <c r="B81" s="65"/>
      <c r="C81" s="83"/>
      <c r="D81" s="218" t="s">
        <v>183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253" t="s">
        <v>739</v>
      </c>
      <c r="D82" s="247" t="s">
        <v>742</v>
      </c>
      <c r="E82" s="254" t="str">
        <f>IF('46 - передача'!$E$37="","",'46 - передача'!$E$37)</f>
        <v>ОАО "НЭСК"</v>
      </c>
      <c r="F82" s="67">
        <f>SUM(G82:J82)</f>
        <v>0.27</v>
      </c>
      <c r="G82" s="70"/>
      <c r="H82" s="70"/>
      <c r="I82" s="70"/>
      <c r="J82" s="71">
        <v>0.27</v>
      </c>
      <c r="K82" s="84"/>
    </row>
    <row r="83" spans="1:11" s="103" customFormat="1" ht="15" customHeight="1">
      <c r="A83" s="82"/>
      <c r="B83" s="65"/>
      <c r="C83" s="253" t="s">
        <v>739</v>
      </c>
      <c r="D83" s="247" t="s">
        <v>743</v>
      </c>
      <c r="E83" s="254" t="str">
        <f>IF('46 - передача'!$E$38="","",'46 - передача'!$E$38)</f>
        <v>ОАО "Кубаньэнергосбыт"</v>
      </c>
      <c r="F83" s="67">
        <f>SUM(G83:J83)</f>
        <v>0.23</v>
      </c>
      <c r="G83" s="70"/>
      <c r="H83" s="70"/>
      <c r="I83" s="70"/>
      <c r="J83" s="71">
        <v>0.23</v>
      </c>
      <c r="K83" s="84"/>
    </row>
    <row r="84" spans="1:11" s="103" customFormat="1" ht="15" customHeight="1">
      <c r="A84" s="82"/>
      <c r="B84" s="65"/>
      <c r="C84" s="83"/>
      <c r="D84" s="219"/>
      <c r="E84" s="120" t="s">
        <v>189</v>
      </c>
      <c r="F84" s="87"/>
      <c r="G84" s="87"/>
      <c r="H84" s="87"/>
      <c r="I84" s="87"/>
      <c r="J84" s="237"/>
      <c r="K84" s="84"/>
    </row>
    <row r="85" spans="1:11" ht="24" customHeight="1">
      <c r="A85" s="63"/>
      <c r="B85" s="64"/>
      <c r="C85" s="52"/>
      <c r="D85" s="217" t="s">
        <v>166</v>
      </c>
      <c r="E85" s="43" t="s">
        <v>141</v>
      </c>
      <c r="F85" s="67">
        <f>SUM(G85:J85)</f>
        <v>0</v>
      </c>
      <c r="G85" s="67">
        <f>SUM(G86:G87)</f>
        <v>0</v>
      </c>
      <c r="H85" s="67">
        <f>SUM(H86:H87)</f>
        <v>0</v>
      </c>
      <c r="I85" s="67">
        <f>SUM(I86:I87)</f>
        <v>0</v>
      </c>
      <c r="J85" s="235">
        <f>SUM(J86:J87)</f>
        <v>0</v>
      </c>
      <c r="K85" s="53"/>
    </row>
    <row r="86" spans="1:11" s="103" customFormat="1" ht="15" customHeight="1" hidden="1">
      <c r="A86" s="82"/>
      <c r="B86" s="65"/>
      <c r="C86" s="83"/>
      <c r="D86" s="218" t="s">
        <v>184</v>
      </c>
      <c r="E86" s="85"/>
      <c r="F86" s="85"/>
      <c r="G86" s="85"/>
      <c r="H86" s="85"/>
      <c r="I86" s="85"/>
      <c r="J86" s="236"/>
      <c r="K86" s="84"/>
    </row>
    <row r="87" spans="1:11" s="103" customFormat="1" ht="15" customHeight="1">
      <c r="A87" s="82"/>
      <c r="B87" s="65"/>
      <c r="C87" s="83"/>
      <c r="D87" s="219"/>
      <c r="E87" s="120" t="s">
        <v>188</v>
      </c>
      <c r="F87" s="87"/>
      <c r="G87" s="87"/>
      <c r="H87" s="87"/>
      <c r="I87" s="87"/>
      <c r="J87" s="237"/>
      <c r="K87" s="84"/>
    </row>
    <row r="88" spans="1:11" ht="24" customHeight="1">
      <c r="A88" s="63"/>
      <c r="B88" s="64"/>
      <c r="C88" s="52"/>
      <c r="D88" s="217" t="s">
        <v>167</v>
      </c>
      <c r="E88" s="43" t="s">
        <v>142</v>
      </c>
      <c r="F88" s="67">
        <f>SUM(G88:J88)</f>
        <v>0</v>
      </c>
      <c r="G88" s="67">
        <f>SUM(G89:G90)</f>
        <v>0</v>
      </c>
      <c r="H88" s="67">
        <f>SUM(H89:H90)</f>
        <v>0</v>
      </c>
      <c r="I88" s="67">
        <f>SUM(I89:I90)</f>
        <v>0</v>
      </c>
      <c r="J88" s="235">
        <f>SUM(J89:J90)</f>
        <v>0</v>
      </c>
      <c r="K88" s="53"/>
    </row>
    <row r="89" spans="1:11" s="103" customFormat="1" ht="15" customHeight="1" hidden="1">
      <c r="A89" s="82"/>
      <c r="B89" s="65"/>
      <c r="C89" s="83"/>
      <c r="D89" s="218" t="s">
        <v>185</v>
      </c>
      <c r="E89" s="85"/>
      <c r="F89" s="85"/>
      <c r="G89" s="85"/>
      <c r="H89" s="85"/>
      <c r="I89" s="85"/>
      <c r="J89" s="236"/>
      <c r="K89" s="84"/>
    </row>
    <row r="90" spans="1:11" s="103" customFormat="1" ht="15" customHeight="1">
      <c r="A90" s="82"/>
      <c r="B90" s="65"/>
      <c r="C90" s="83"/>
      <c r="D90" s="219"/>
      <c r="E90" s="120" t="s">
        <v>187</v>
      </c>
      <c r="F90" s="87"/>
      <c r="G90" s="87"/>
      <c r="H90" s="87"/>
      <c r="I90" s="87"/>
      <c r="J90" s="237"/>
      <c r="K90" s="84"/>
    </row>
    <row r="91" spans="3:11" ht="24" customHeight="1">
      <c r="C91" s="83"/>
      <c r="D91" s="217" t="s">
        <v>168</v>
      </c>
      <c r="E91" s="105" t="s">
        <v>199</v>
      </c>
      <c r="F91" s="69">
        <f>SUM(G91:J91)</f>
        <v>0</v>
      </c>
      <c r="G91" s="69">
        <f>SUM(G92:G93)</f>
        <v>0</v>
      </c>
      <c r="H91" s="69">
        <f>SUM(H92:H93)</f>
        <v>0</v>
      </c>
      <c r="I91" s="69">
        <f>SUM(I92:I93)</f>
        <v>0</v>
      </c>
      <c r="J91" s="235">
        <f>SUM(J92:J93)</f>
        <v>0</v>
      </c>
      <c r="K91" s="84"/>
    </row>
    <row r="92" spans="1:11" s="103" customFormat="1" ht="15" customHeight="1" hidden="1">
      <c r="A92" s="82"/>
      <c r="B92" s="65"/>
      <c r="C92" s="83"/>
      <c r="D92" s="218" t="s">
        <v>233</v>
      </c>
      <c r="E92" s="85"/>
      <c r="F92" s="85"/>
      <c r="G92" s="85"/>
      <c r="H92" s="85"/>
      <c r="I92" s="85"/>
      <c r="J92" s="236"/>
      <c r="K92" s="84"/>
    </row>
    <row r="93" spans="3:11" ht="15" customHeight="1">
      <c r="C93" s="83"/>
      <c r="D93" s="221"/>
      <c r="E93" s="120" t="s">
        <v>202</v>
      </c>
      <c r="F93" s="107"/>
      <c r="G93" s="107"/>
      <c r="H93" s="107"/>
      <c r="I93" s="107"/>
      <c r="J93" s="240"/>
      <c r="K93" s="84"/>
    </row>
    <row r="94" spans="1:11" ht="24" customHeight="1">
      <c r="A94" s="63"/>
      <c r="B94" s="64"/>
      <c r="C94" s="52"/>
      <c r="D94" s="217" t="s">
        <v>238</v>
      </c>
      <c r="E94" s="43" t="s">
        <v>240</v>
      </c>
      <c r="F94" s="67">
        <f>SUM(G94:J94)</f>
        <v>0</v>
      </c>
      <c r="G94" s="67">
        <f>SUM(G95:G96)</f>
        <v>0</v>
      </c>
      <c r="H94" s="67">
        <f>SUM(H95:H96)</f>
        <v>0</v>
      </c>
      <c r="I94" s="67">
        <f>SUM(I95:I96)</f>
        <v>0</v>
      </c>
      <c r="J94" s="235">
        <f>SUM(J95:J96)</f>
        <v>0</v>
      </c>
      <c r="K94" s="53"/>
    </row>
    <row r="95" spans="1:11" s="103" customFormat="1" ht="15" customHeight="1" hidden="1">
      <c r="A95" s="82"/>
      <c r="B95" s="65"/>
      <c r="C95" s="83"/>
      <c r="D95" s="218" t="s">
        <v>239</v>
      </c>
      <c r="E95" s="85"/>
      <c r="F95" s="85"/>
      <c r="G95" s="85"/>
      <c r="H95" s="85"/>
      <c r="I95" s="85"/>
      <c r="J95" s="236"/>
      <c r="K95" s="84"/>
    </row>
    <row r="96" spans="1:11" s="103" customFormat="1" ht="15" customHeight="1">
      <c r="A96" s="82"/>
      <c r="B96" s="65"/>
      <c r="C96" s="83"/>
      <c r="D96" s="219"/>
      <c r="E96" s="120" t="s">
        <v>188</v>
      </c>
      <c r="F96" s="87"/>
      <c r="G96" s="87"/>
      <c r="H96" s="87"/>
      <c r="I96" s="87"/>
      <c r="J96" s="237"/>
      <c r="K96" s="84"/>
    </row>
    <row r="97" spans="1:11" ht="30" customHeight="1">
      <c r="A97" s="63"/>
      <c r="B97" s="64"/>
      <c r="C97" s="52"/>
      <c r="D97" s="217" t="s">
        <v>169</v>
      </c>
      <c r="E97" s="44" t="s">
        <v>144</v>
      </c>
      <c r="F97" s="67">
        <f>SUM(G97:I97)</f>
        <v>0.5</v>
      </c>
      <c r="G97" s="69">
        <f>SUM(G75:J75)</f>
        <v>0</v>
      </c>
      <c r="H97" s="69">
        <f>SUM(G76:J76)</f>
        <v>0</v>
      </c>
      <c r="I97" s="69">
        <f>SUM(G77:J77)</f>
        <v>0.5</v>
      </c>
      <c r="J97" s="241"/>
      <c r="K97" s="53"/>
    </row>
    <row r="98" spans="1:11" ht="30" customHeight="1">
      <c r="A98" s="63"/>
      <c r="B98" s="64"/>
      <c r="C98" s="52"/>
      <c r="D98" s="217" t="s">
        <v>170</v>
      </c>
      <c r="E98" s="44" t="s">
        <v>143</v>
      </c>
      <c r="F98" s="67">
        <f aca="true" t="shared" si="1" ref="F98:F106">SUM(G98:J98)</f>
        <v>0.07</v>
      </c>
      <c r="G98" s="70"/>
      <c r="H98" s="70"/>
      <c r="I98" s="70">
        <v>0.07</v>
      </c>
      <c r="J98" s="234"/>
      <c r="K98" s="53"/>
    </row>
    <row r="99" spans="1:11" ht="9" customHeight="1">
      <c r="A99" s="63"/>
      <c r="B99" s="64"/>
      <c r="C99" s="52"/>
      <c r="D99" s="220"/>
      <c r="E99" s="117"/>
      <c r="F99" s="118"/>
      <c r="G99" s="119"/>
      <c r="H99" s="119"/>
      <c r="I99" s="119"/>
      <c r="J99" s="239"/>
      <c r="K99" s="53"/>
    </row>
    <row r="100" spans="1:11" ht="30" customHeight="1">
      <c r="A100" s="63"/>
      <c r="B100" s="64"/>
      <c r="C100" s="52"/>
      <c r="D100" s="217" t="s">
        <v>171</v>
      </c>
      <c r="E100" s="44" t="s">
        <v>145</v>
      </c>
      <c r="F100" s="67">
        <f>SUM(G100:J100)</f>
        <v>0.02</v>
      </c>
      <c r="G100" s="69">
        <f>SUM(G101:G102)</f>
        <v>0</v>
      </c>
      <c r="H100" s="69">
        <f>SUM(H101:H102)</f>
        <v>0</v>
      </c>
      <c r="I100" s="69">
        <f>SUM(I101:I102)</f>
        <v>0.02</v>
      </c>
      <c r="J100" s="235">
        <f>SUM(J101:J102)</f>
        <v>0</v>
      </c>
      <c r="K100" s="53"/>
    </row>
    <row r="101" spans="1:11" ht="24" customHeight="1">
      <c r="A101" s="63"/>
      <c r="B101" s="64"/>
      <c r="C101" s="52"/>
      <c r="D101" s="217" t="s">
        <v>174</v>
      </c>
      <c r="E101" s="43" t="s">
        <v>146</v>
      </c>
      <c r="F101" s="67">
        <f t="shared" si="1"/>
        <v>0</v>
      </c>
      <c r="G101" s="70"/>
      <c r="H101" s="70"/>
      <c r="I101" s="70"/>
      <c r="J101" s="234"/>
      <c r="K101" s="53"/>
    </row>
    <row r="102" spans="1:11" ht="24" customHeight="1">
      <c r="A102" s="63"/>
      <c r="B102" s="64"/>
      <c r="C102" s="52"/>
      <c r="D102" s="217" t="s">
        <v>232</v>
      </c>
      <c r="E102" s="45" t="s">
        <v>147</v>
      </c>
      <c r="F102" s="67">
        <f t="shared" si="1"/>
        <v>0.02</v>
      </c>
      <c r="G102" s="70"/>
      <c r="H102" s="70"/>
      <c r="I102" s="70">
        <v>0.02</v>
      </c>
      <c r="J102" s="234"/>
      <c r="K102" s="53"/>
    </row>
    <row r="103" spans="1:11" ht="9" customHeight="1">
      <c r="A103" s="63"/>
      <c r="B103" s="64"/>
      <c r="C103" s="52"/>
      <c r="D103" s="220"/>
      <c r="E103" s="117"/>
      <c r="F103" s="118"/>
      <c r="G103" s="119"/>
      <c r="H103" s="119"/>
      <c r="I103" s="119"/>
      <c r="J103" s="239"/>
      <c r="K103" s="53"/>
    </row>
    <row r="104" spans="1:11" ht="30" customHeight="1">
      <c r="A104" s="63"/>
      <c r="B104" s="64"/>
      <c r="C104" s="52"/>
      <c r="D104" s="217" t="s">
        <v>172</v>
      </c>
      <c r="E104" s="44" t="s">
        <v>148</v>
      </c>
      <c r="F104" s="67">
        <f t="shared" si="1"/>
        <v>0</v>
      </c>
      <c r="G104" s="70"/>
      <c r="H104" s="70"/>
      <c r="I104" s="70"/>
      <c r="J104" s="234"/>
      <c r="K104" s="53"/>
    </row>
    <row r="105" spans="1:11" ht="30" customHeight="1">
      <c r="A105" s="63"/>
      <c r="B105" s="64"/>
      <c r="C105" s="52"/>
      <c r="D105" s="217" t="s">
        <v>173</v>
      </c>
      <c r="E105" s="44" t="s">
        <v>149</v>
      </c>
      <c r="F105" s="67">
        <f t="shared" si="1"/>
        <v>0</v>
      </c>
      <c r="G105" s="70"/>
      <c r="H105" s="70"/>
      <c r="I105" s="70"/>
      <c r="J105" s="234"/>
      <c r="K105" s="53"/>
    </row>
    <row r="106" spans="1:11" ht="30" customHeight="1">
      <c r="A106" s="63"/>
      <c r="B106" s="64"/>
      <c r="C106" s="52"/>
      <c r="D106" s="222" t="s">
        <v>175</v>
      </c>
      <c r="E106" s="74" t="s">
        <v>2</v>
      </c>
      <c r="F106" s="113">
        <f t="shared" si="1"/>
        <v>7.28583859910259E-17</v>
      </c>
      <c r="G106" s="75">
        <f>G63-G79-G97-G98-G100+G104-G105</f>
        <v>0</v>
      </c>
      <c r="H106" s="75">
        <f>H63+H74-H79-H97-H98-H100+H104-H105</f>
        <v>0</v>
      </c>
      <c r="I106" s="75">
        <f>I63+I74-I79-I97-I98-I100+I104-I105</f>
        <v>7.28583859910259E-17</v>
      </c>
      <c r="J106" s="242">
        <f>J63+J74-J79-J98-J100+J104-J105</f>
        <v>0</v>
      </c>
      <c r="K106" s="53"/>
    </row>
    <row r="107" spans="1:11" ht="18" customHeight="1">
      <c r="A107" s="63"/>
      <c r="B107" s="64"/>
      <c r="C107" s="52"/>
      <c r="D107" s="311" t="s">
        <v>177</v>
      </c>
      <c r="E107" s="312"/>
      <c r="F107" s="312"/>
      <c r="G107" s="312"/>
      <c r="H107" s="312"/>
      <c r="I107" s="312"/>
      <c r="J107" s="313"/>
      <c r="K107" s="53"/>
    </row>
    <row r="108" spans="1:11" ht="30" customHeight="1">
      <c r="A108" s="63"/>
      <c r="B108" s="64"/>
      <c r="C108" s="52"/>
      <c r="D108" s="216" t="s">
        <v>131</v>
      </c>
      <c r="E108" s="76" t="s">
        <v>152</v>
      </c>
      <c r="F108" s="77">
        <f>SUM(G108:J108)</f>
        <v>0.5822</v>
      </c>
      <c r="G108" s="212"/>
      <c r="H108" s="212"/>
      <c r="I108" s="212"/>
      <c r="J108" s="243">
        <v>0.5822</v>
      </c>
      <c r="K108" s="53"/>
    </row>
    <row r="109" spans="1:11" ht="30" customHeight="1">
      <c r="A109" s="63"/>
      <c r="B109" s="64"/>
      <c r="C109" s="52"/>
      <c r="D109" s="222" t="s">
        <v>130</v>
      </c>
      <c r="E109" s="78" t="s">
        <v>153</v>
      </c>
      <c r="F109" s="75">
        <f>SUM(G109:J109)</f>
        <v>2.875</v>
      </c>
      <c r="G109" s="210"/>
      <c r="H109" s="210"/>
      <c r="I109" s="210"/>
      <c r="J109" s="238">
        <v>2.875</v>
      </c>
      <c r="K109" s="53"/>
    </row>
    <row r="110" spans="1:11" ht="18" customHeight="1">
      <c r="A110" s="63"/>
      <c r="B110" s="64"/>
      <c r="C110" s="52"/>
      <c r="D110" s="305" t="s">
        <v>197</v>
      </c>
      <c r="E110" s="306"/>
      <c r="F110" s="306"/>
      <c r="G110" s="306"/>
      <c r="H110" s="306"/>
      <c r="I110" s="306"/>
      <c r="J110" s="307"/>
      <c r="K110" s="53"/>
    </row>
    <row r="111" spans="1:11" ht="30" customHeight="1">
      <c r="A111" s="63"/>
      <c r="B111" s="64"/>
      <c r="C111" s="52"/>
      <c r="D111" s="216" t="s">
        <v>131</v>
      </c>
      <c r="E111" s="76" t="s">
        <v>15</v>
      </c>
      <c r="F111" s="77">
        <f>SUM(G111:J111)</f>
        <v>0</v>
      </c>
      <c r="G111" s="213">
        <f>SUM(G112,G115,G118)</f>
        <v>0</v>
      </c>
      <c r="H111" s="213">
        <f>SUM(H112,H115,H118)</f>
        <v>0</v>
      </c>
      <c r="I111" s="213">
        <f>SUM(I112,I115,I118)</f>
        <v>0</v>
      </c>
      <c r="J111" s="244">
        <f>SUM(J112,J115,J118)</f>
        <v>0</v>
      </c>
      <c r="K111" s="53"/>
    </row>
    <row r="112" spans="1:11" s="103" customFormat="1" ht="24" customHeight="1">
      <c r="A112" s="82"/>
      <c r="B112" s="65"/>
      <c r="C112" s="83"/>
      <c r="D112" s="217" t="s">
        <v>158</v>
      </c>
      <c r="E112" s="105" t="s">
        <v>198</v>
      </c>
      <c r="F112" s="69">
        <f>SUM(G112:J112)</f>
        <v>0</v>
      </c>
      <c r="G112" s="69">
        <f>SUM(G113:G114)</f>
        <v>0</v>
      </c>
      <c r="H112" s="69">
        <f>SUM(H113:H114)</f>
        <v>0</v>
      </c>
      <c r="I112" s="69">
        <f>SUM(I113:I114)</f>
        <v>0</v>
      </c>
      <c r="J112" s="235">
        <f>SUM(J113:J114)</f>
        <v>0</v>
      </c>
      <c r="K112" s="84"/>
    </row>
    <row r="113" spans="1:11" s="103" customFormat="1" ht="15" customHeight="1" hidden="1">
      <c r="A113" s="82"/>
      <c r="B113" s="65"/>
      <c r="C113" s="83"/>
      <c r="D113" s="218" t="s">
        <v>203</v>
      </c>
      <c r="E113" s="85"/>
      <c r="F113" s="85"/>
      <c r="G113" s="85"/>
      <c r="H113" s="85"/>
      <c r="I113" s="85"/>
      <c r="J113" s="236"/>
      <c r="K113" s="84"/>
    </row>
    <row r="114" spans="1:11" s="103" customFormat="1" ht="15" customHeight="1">
      <c r="A114" s="82"/>
      <c r="B114" s="65"/>
      <c r="C114" s="83"/>
      <c r="D114" s="219"/>
      <c r="E114" s="81" t="s">
        <v>189</v>
      </c>
      <c r="F114" s="87"/>
      <c r="G114" s="87"/>
      <c r="H114" s="87"/>
      <c r="I114" s="87"/>
      <c r="J114" s="237"/>
      <c r="K114" s="84"/>
    </row>
    <row r="115" spans="1:11" ht="24" customHeight="1">
      <c r="A115" s="64"/>
      <c r="B115" s="64"/>
      <c r="C115" s="52"/>
      <c r="D115" s="217" t="s">
        <v>159</v>
      </c>
      <c r="E115" s="105" t="s">
        <v>205</v>
      </c>
      <c r="F115" s="69">
        <f>SUM(G115:J115)</f>
        <v>0</v>
      </c>
      <c r="G115" s="69">
        <f>SUM(G116:G117)</f>
        <v>0</v>
      </c>
      <c r="H115" s="69">
        <f>SUM(H116:H117)</f>
        <v>0</v>
      </c>
      <c r="I115" s="69">
        <f>SUM(I116:I117)</f>
        <v>0</v>
      </c>
      <c r="J115" s="235">
        <f>SUM(J116:J117)</f>
        <v>0</v>
      </c>
      <c r="K115" s="53"/>
    </row>
    <row r="116" spans="1:11" s="103" customFormat="1" ht="15" customHeight="1" hidden="1">
      <c r="A116" s="82" t="s">
        <v>204</v>
      </c>
      <c r="B116" s="65"/>
      <c r="C116" s="83"/>
      <c r="D116" s="218" t="s">
        <v>181</v>
      </c>
      <c r="E116" s="85"/>
      <c r="F116" s="85"/>
      <c r="G116" s="85"/>
      <c r="H116" s="85"/>
      <c r="I116" s="85"/>
      <c r="J116" s="236"/>
      <c r="K116" s="84"/>
    </row>
    <row r="117" spans="1:11" s="103" customFormat="1" ht="15" customHeight="1">
      <c r="A117" s="82"/>
      <c r="B117" s="65"/>
      <c r="C117" s="83"/>
      <c r="D117" s="223"/>
      <c r="E117" s="81" t="s">
        <v>188</v>
      </c>
      <c r="F117" s="106"/>
      <c r="G117" s="106"/>
      <c r="H117" s="106"/>
      <c r="I117" s="106"/>
      <c r="J117" s="245"/>
      <c r="K117" s="84"/>
    </row>
    <row r="118" spans="1:11" s="103" customFormat="1" ht="24" customHeight="1">
      <c r="A118" s="82"/>
      <c r="B118" s="65"/>
      <c r="C118" s="83"/>
      <c r="D118" s="217" t="s">
        <v>160</v>
      </c>
      <c r="E118" s="105" t="s">
        <v>199</v>
      </c>
      <c r="F118" s="69">
        <f>SUM(G118:J118)</f>
        <v>0</v>
      </c>
      <c r="G118" s="69">
        <f>SUM(G119:G120)</f>
        <v>0</v>
      </c>
      <c r="H118" s="69">
        <f>SUM(H119:H120)</f>
        <v>0</v>
      </c>
      <c r="I118" s="69">
        <f>SUM(I119:I120)</f>
        <v>0</v>
      </c>
      <c r="J118" s="235">
        <f>SUM(J119:J120)</f>
        <v>0</v>
      </c>
      <c r="K118" s="84"/>
    </row>
    <row r="119" spans="1:11" s="103" customFormat="1" ht="15" customHeight="1" hidden="1">
      <c r="A119" s="82"/>
      <c r="B119" s="65"/>
      <c r="C119" s="83"/>
      <c r="D119" s="218" t="s">
        <v>182</v>
      </c>
      <c r="E119" s="85"/>
      <c r="F119" s="85"/>
      <c r="G119" s="85"/>
      <c r="H119" s="85"/>
      <c r="I119" s="85"/>
      <c r="J119" s="236"/>
      <c r="K119" s="84"/>
    </row>
    <row r="120" spans="1:11" s="103" customFormat="1" ht="15" customHeight="1">
      <c r="A120" s="65"/>
      <c r="B120" s="65"/>
      <c r="C120" s="83"/>
      <c r="D120" s="221"/>
      <c r="E120" s="209" t="s">
        <v>202</v>
      </c>
      <c r="F120" s="107"/>
      <c r="G120" s="107"/>
      <c r="H120" s="107"/>
      <c r="I120" s="107"/>
      <c r="J120" s="240"/>
      <c r="K120" s="84"/>
    </row>
    <row r="121" spans="1:11" s="103" customFormat="1" ht="18" customHeight="1">
      <c r="A121" s="65"/>
      <c r="B121" s="65"/>
      <c r="C121" s="83"/>
      <c r="D121" s="305" t="s">
        <v>200</v>
      </c>
      <c r="E121" s="306"/>
      <c r="F121" s="306"/>
      <c r="G121" s="306"/>
      <c r="H121" s="306"/>
      <c r="I121" s="306"/>
      <c r="J121" s="307"/>
      <c r="K121" s="84"/>
    </row>
    <row r="122" spans="1:11" s="103" customFormat="1" ht="24" customHeight="1">
      <c r="A122" s="65"/>
      <c r="B122" s="65"/>
      <c r="C122" s="83"/>
      <c r="D122" s="216" t="s">
        <v>131</v>
      </c>
      <c r="E122" s="211" t="s">
        <v>133</v>
      </c>
      <c r="F122" s="77">
        <f>SUM(G122:J122)</f>
        <v>0</v>
      </c>
      <c r="G122" s="204">
        <f>SUM(G123:G124)</f>
        <v>0</v>
      </c>
      <c r="H122" s="204">
        <f>SUM(H123:H124)</f>
        <v>0</v>
      </c>
      <c r="I122" s="204">
        <f>SUM(I123:I124)</f>
        <v>0</v>
      </c>
      <c r="J122" s="233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186</v>
      </c>
      <c r="E123" s="85"/>
      <c r="F123" s="85"/>
      <c r="G123" s="85"/>
      <c r="H123" s="85"/>
      <c r="I123" s="85"/>
      <c r="J123" s="236"/>
      <c r="K123" s="84"/>
    </row>
    <row r="124" spans="1:11" s="103" customFormat="1" ht="15" customHeight="1">
      <c r="A124" s="65"/>
      <c r="B124" s="65"/>
      <c r="C124" s="83"/>
      <c r="D124" s="221"/>
      <c r="E124" s="209" t="s">
        <v>229</v>
      </c>
      <c r="F124" s="107"/>
      <c r="G124" s="107"/>
      <c r="H124" s="107"/>
      <c r="I124" s="107"/>
      <c r="J124" s="240"/>
      <c r="K124" s="84"/>
    </row>
    <row r="125" spans="1:11" ht="18" customHeight="1">
      <c r="A125" s="64"/>
      <c r="B125" s="99"/>
      <c r="C125" s="83"/>
      <c r="D125" s="305" t="s">
        <v>201</v>
      </c>
      <c r="E125" s="306"/>
      <c r="F125" s="306"/>
      <c r="G125" s="306"/>
      <c r="H125" s="306"/>
      <c r="I125" s="306"/>
      <c r="J125" s="307"/>
      <c r="K125" s="84"/>
    </row>
    <row r="126" spans="3:11" ht="30" customHeight="1">
      <c r="C126" s="83"/>
      <c r="D126" s="216" t="s">
        <v>131</v>
      </c>
      <c r="E126" s="211" t="s">
        <v>176</v>
      </c>
      <c r="F126" s="77">
        <f>SUM(G126:J126)</f>
        <v>0</v>
      </c>
      <c r="G126" s="204">
        <f>SUM(G127,G130,G133)</f>
        <v>0</v>
      </c>
      <c r="H126" s="204">
        <f>SUM(H127,H130,H133)</f>
        <v>0</v>
      </c>
      <c r="I126" s="204">
        <f>SUM(I127,I130,I133)</f>
        <v>0</v>
      </c>
      <c r="J126" s="233">
        <f>SUM(J127,J130,J133)</f>
        <v>0</v>
      </c>
      <c r="K126" s="84"/>
    </row>
    <row r="127" spans="3:11" ht="27.75" customHeight="1">
      <c r="C127" s="83"/>
      <c r="D127" s="217" t="s">
        <v>158</v>
      </c>
      <c r="E127" s="105" t="s">
        <v>198</v>
      </c>
      <c r="F127" s="69">
        <f>SUM(G127:J127)</f>
        <v>0</v>
      </c>
      <c r="G127" s="69">
        <f>SUM(G128:G129)</f>
        <v>0</v>
      </c>
      <c r="H127" s="69">
        <f>SUM(H128:H129)</f>
        <v>0</v>
      </c>
      <c r="I127" s="69">
        <f>SUM(I128:I129)</f>
        <v>0</v>
      </c>
      <c r="J127" s="235">
        <f>SUM(J128:J129)</f>
        <v>0</v>
      </c>
      <c r="K127" s="84"/>
    </row>
    <row r="128" spans="1:11" s="103" customFormat="1" ht="23.25" customHeight="1" hidden="1">
      <c r="A128" s="82"/>
      <c r="B128" s="65"/>
      <c r="C128" s="83"/>
      <c r="D128" s="218" t="s">
        <v>203</v>
      </c>
      <c r="E128" s="85"/>
      <c r="F128" s="85"/>
      <c r="G128" s="85"/>
      <c r="H128" s="85"/>
      <c r="I128" s="85"/>
      <c r="J128" s="236"/>
      <c r="K128" s="84"/>
    </row>
    <row r="129" spans="3:11" ht="39.75" customHeight="1" hidden="1">
      <c r="C129" s="83"/>
      <c r="D129" s="219"/>
      <c r="E129" s="120" t="s">
        <v>189</v>
      </c>
      <c r="F129" s="87"/>
      <c r="G129" s="87"/>
      <c r="H129" s="87"/>
      <c r="I129" s="87"/>
      <c r="J129" s="237"/>
      <c r="K129" s="84"/>
    </row>
    <row r="130" spans="3:11" ht="24" customHeight="1">
      <c r="C130" s="83"/>
      <c r="D130" s="217" t="s">
        <v>159</v>
      </c>
      <c r="E130" s="105" t="s">
        <v>205</v>
      </c>
      <c r="F130" s="69">
        <f>SUM(G130:J130)</f>
        <v>0</v>
      </c>
      <c r="G130" s="69">
        <f>SUM(G131:G132)</f>
        <v>0</v>
      </c>
      <c r="H130" s="69">
        <f>SUM(H131:H132)</f>
        <v>0</v>
      </c>
      <c r="I130" s="69">
        <f>SUM(I131:I132)</f>
        <v>0</v>
      </c>
      <c r="J130" s="235">
        <f>SUM(J131:J132)</f>
        <v>0</v>
      </c>
      <c r="K130" s="84"/>
    </row>
    <row r="131" spans="1:11" s="103" customFormat="1" ht="15" customHeight="1" hidden="1">
      <c r="A131" s="82"/>
      <c r="B131" s="65"/>
      <c r="C131" s="83"/>
      <c r="D131" s="218" t="s">
        <v>181</v>
      </c>
      <c r="E131" s="85"/>
      <c r="F131" s="85"/>
      <c r="G131" s="85"/>
      <c r="H131" s="85"/>
      <c r="I131" s="85"/>
      <c r="J131" s="236"/>
      <c r="K131" s="84"/>
    </row>
    <row r="132" spans="3:11" ht="15" customHeight="1">
      <c r="C132" s="83"/>
      <c r="D132" s="223"/>
      <c r="E132" s="120" t="s">
        <v>188</v>
      </c>
      <c r="F132" s="106"/>
      <c r="G132" s="106"/>
      <c r="H132" s="106"/>
      <c r="I132" s="106"/>
      <c r="J132" s="245"/>
      <c r="K132" s="84"/>
    </row>
    <row r="133" spans="3:11" ht="24" customHeight="1">
      <c r="C133" s="83"/>
      <c r="D133" s="217" t="s">
        <v>160</v>
      </c>
      <c r="E133" s="105" t="s">
        <v>199</v>
      </c>
      <c r="F133" s="69">
        <f>SUM(G133:J133)</f>
        <v>0</v>
      </c>
      <c r="G133" s="69">
        <f>SUM(G134:G135)</f>
        <v>0</v>
      </c>
      <c r="H133" s="69">
        <f>SUM(H134:H135)</f>
        <v>0</v>
      </c>
      <c r="I133" s="69">
        <f>SUM(I134:I135)</f>
        <v>0</v>
      </c>
      <c r="J133" s="235">
        <f>SUM(J134:J135)</f>
        <v>0</v>
      </c>
      <c r="K133" s="84"/>
    </row>
    <row r="134" spans="1:11" s="103" customFormat="1" ht="15" customHeight="1" hidden="1">
      <c r="A134" s="82"/>
      <c r="B134" s="65"/>
      <c r="C134" s="83"/>
      <c r="D134" s="218" t="s">
        <v>182</v>
      </c>
      <c r="E134" s="85"/>
      <c r="F134" s="85"/>
      <c r="G134" s="85"/>
      <c r="H134" s="85"/>
      <c r="I134" s="85"/>
      <c r="J134" s="236"/>
      <c r="K134" s="84"/>
    </row>
    <row r="135" spans="3:11" ht="15" customHeight="1">
      <c r="C135" s="83"/>
      <c r="D135" s="221"/>
      <c r="E135" s="120" t="s">
        <v>202</v>
      </c>
      <c r="F135" s="107"/>
      <c r="G135" s="107"/>
      <c r="H135" s="107"/>
      <c r="I135" s="107"/>
      <c r="J135" s="240"/>
      <c r="K135" s="84"/>
    </row>
    <row r="136" spans="1:11" ht="9" customHeight="1">
      <c r="A136" s="63"/>
      <c r="B136" s="64"/>
      <c r="C136" s="52"/>
      <c r="D136" s="220"/>
      <c r="E136" s="117"/>
      <c r="F136" s="118"/>
      <c r="G136" s="119"/>
      <c r="H136" s="119"/>
      <c r="I136" s="119"/>
      <c r="J136" s="239"/>
      <c r="K136" s="53"/>
    </row>
    <row r="137" spans="3:11" ht="30" customHeight="1">
      <c r="C137" s="83"/>
      <c r="D137" s="217" t="s">
        <v>130</v>
      </c>
      <c r="E137" s="79" t="s">
        <v>194</v>
      </c>
      <c r="F137" s="69">
        <f>SUM(G137:J137)</f>
        <v>0</v>
      </c>
      <c r="G137" s="69">
        <f>SUM(G138:G139)</f>
        <v>0</v>
      </c>
      <c r="H137" s="69">
        <f>SUM(H138:H139)</f>
        <v>0</v>
      </c>
      <c r="I137" s="69">
        <f>SUM(I138:I139)</f>
        <v>0</v>
      </c>
      <c r="J137" s="235">
        <f>SUM(J138:J139)</f>
        <v>0</v>
      </c>
      <c r="K137" s="84"/>
    </row>
    <row r="138" spans="1:11" s="103" customFormat="1" ht="15" customHeight="1" hidden="1">
      <c r="A138" s="82"/>
      <c r="B138" s="65"/>
      <c r="C138" s="83"/>
      <c r="D138" s="218" t="s">
        <v>193</v>
      </c>
      <c r="E138" s="85"/>
      <c r="F138" s="85"/>
      <c r="G138" s="85"/>
      <c r="H138" s="85"/>
      <c r="I138" s="85"/>
      <c r="J138" s="236"/>
      <c r="K138" s="84"/>
    </row>
    <row r="139" spans="3:11" ht="15" customHeight="1" thickBot="1">
      <c r="C139" s="83"/>
      <c r="D139" s="227"/>
      <c r="E139" s="228" t="s">
        <v>229</v>
      </c>
      <c r="F139" s="229"/>
      <c r="G139" s="229"/>
      <c r="H139" s="229"/>
      <c r="I139" s="229"/>
      <c r="J139" s="246"/>
      <c r="K139" s="84"/>
    </row>
    <row r="140" spans="3:11" ht="11.25">
      <c r="C140" s="108"/>
      <c r="D140" s="109"/>
      <c r="E140" s="110"/>
      <c r="F140" s="111"/>
      <c r="G140" s="111"/>
      <c r="H140" s="111"/>
      <c r="I140" s="111"/>
      <c r="J140" s="111"/>
      <c r="K140" s="112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4"/>
  <sheetViews>
    <sheetView zoomScalePageLayoutView="0" workbookViewId="0" topLeftCell="A1">
      <selection activeCell="AZ203" sqref="AZ203:BB227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703</v>
      </c>
      <c r="B1" s="42" t="s">
        <v>704</v>
      </c>
      <c r="C1" s="42" t="s">
        <v>705</v>
      </c>
      <c r="D1" s="42" t="s">
        <v>706</v>
      </c>
      <c r="E1" s="42" t="s">
        <v>707</v>
      </c>
      <c r="G1" s="42" t="s">
        <v>708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709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710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711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712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713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714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715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434</v>
      </c>
      <c r="D65" s="42" t="s">
        <v>377</v>
      </c>
      <c r="E65" s="42" t="s">
        <v>61</v>
      </c>
    </row>
    <row r="66" spans="1:5" ht="11.25">
      <c r="A66" s="42" t="s">
        <v>435</v>
      </c>
      <c r="B66" s="42" t="s">
        <v>390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438</v>
      </c>
      <c r="C67" s="42" t="s">
        <v>271</v>
      </c>
      <c r="D67" s="42" t="s">
        <v>133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441</v>
      </c>
      <c r="D68" s="42" t="s">
        <v>133</v>
      </c>
      <c r="E68" s="42" t="s">
        <v>61</v>
      </c>
    </row>
    <row r="69" spans="1:5" ht="11.25">
      <c r="A69" s="42" t="s">
        <v>442</v>
      </c>
      <c r="B69" s="42" t="s">
        <v>443</v>
      </c>
      <c r="C69" s="42" t="s">
        <v>405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294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448</v>
      </c>
      <c r="D71" s="42" t="s">
        <v>133</v>
      </c>
      <c r="E71" s="42" t="s">
        <v>61</v>
      </c>
    </row>
    <row r="72" spans="1:5" ht="11.25">
      <c r="A72" s="42" t="s">
        <v>449</v>
      </c>
      <c r="B72" s="42" t="s">
        <v>450</v>
      </c>
      <c r="C72" s="42" t="s">
        <v>343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315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405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457</v>
      </c>
      <c r="D75" s="42" t="s">
        <v>133</v>
      </c>
      <c r="E75" s="42" t="s">
        <v>61</v>
      </c>
    </row>
    <row r="76" spans="1:5" ht="11.25">
      <c r="A76" s="42" t="s">
        <v>458</v>
      </c>
      <c r="B76" s="42" t="s">
        <v>459</v>
      </c>
      <c r="C76" s="42" t="s">
        <v>271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462</v>
      </c>
      <c r="D77" s="42" t="s">
        <v>133</v>
      </c>
      <c r="E77" s="42" t="s">
        <v>61</v>
      </c>
    </row>
    <row r="78" spans="1:5" ht="11.25">
      <c r="A78" s="42" t="s">
        <v>275</v>
      </c>
      <c r="B78" s="42" t="s">
        <v>276</v>
      </c>
      <c r="C78" s="42" t="s">
        <v>277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326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388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469</v>
      </c>
      <c r="D81" s="42" t="s">
        <v>133</v>
      </c>
      <c r="E81" s="42" t="s">
        <v>61</v>
      </c>
    </row>
    <row r="82" spans="1:5" ht="11.25">
      <c r="A82" s="42" t="s">
        <v>470</v>
      </c>
      <c r="B82" s="42" t="s">
        <v>471</v>
      </c>
      <c r="C82" s="42" t="s">
        <v>337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474</v>
      </c>
      <c r="D83" s="42" t="s">
        <v>133</v>
      </c>
      <c r="E83" s="42" t="s">
        <v>61</v>
      </c>
    </row>
    <row r="84" spans="1:5" ht="11.25">
      <c r="A84" s="42" t="s">
        <v>475</v>
      </c>
      <c r="B84" s="42" t="s">
        <v>476</v>
      </c>
      <c r="C84" s="42" t="s">
        <v>474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479</v>
      </c>
      <c r="D85" s="42" t="s">
        <v>133</v>
      </c>
      <c r="E85" s="42" t="s">
        <v>61</v>
      </c>
    </row>
    <row r="86" spans="1:5" ht="11.25">
      <c r="A86" s="42" t="s">
        <v>480</v>
      </c>
      <c r="B86" s="42" t="s">
        <v>481</v>
      </c>
      <c r="C86" s="42" t="s">
        <v>482</v>
      </c>
      <c r="D86" s="42" t="s">
        <v>133</v>
      </c>
      <c r="E86" s="42" t="s">
        <v>61</v>
      </c>
    </row>
    <row r="87" spans="1:5" ht="11.25">
      <c r="A87" s="42" t="s">
        <v>483</v>
      </c>
      <c r="B87" s="42" t="s">
        <v>484</v>
      </c>
      <c r="C87" s="42" t="s">
        <v>326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271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448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405</v>
      </c>
      <c r="D93" s="42" t="s">
        <v>133</v>
      </c>
      <c r="E93" s="42" t="s">
        <v>61</v>
      </c>
    </row>
    <row r="94" spans="1:5" ht="11.25">
      <c r="A94" s="42" t="s">
        <v>304</v>
      </c>
      <c r="B94" s="42" t="s">
        <v>305</v>
      </c>
      <c r="C94" s="42" t="s">
        <v>306</v>
      </c>
      <c r="D94" s="42" t="s">
        <v>133</v>
      </c>
      <c r="E94" s="42" t="s">
        <v>61</v>
      </c>
    </row>
    <row r="95" spans="1:5" ht="11.25">
      <c r="A95" s="42" t="s">
        <v>497</v>
      </c>
      <c r="B95" s="42" t="s">
        <v>498</v>
      </c>
      <c r="C95" s="42" t="s">
        <v>405</v>
      </c>
      <c r="D95" s="42" t="s">
        <v>133</v>
      </c>
      <c r="E95" s="42" t="s">
        <v>61</v>
      </c>
    </row>
    <row r="96" spans="1:5" ht="11.25">
      <c r="A96" s="42" t="s">
        <v>307</v>
      </c>
      <c r="B96" s="42" t="s">
        <v>308</v>
      </c>
      <c r="C96" s="42" t="s">
        <v>309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501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326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264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343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510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315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479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315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519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340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405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350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385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343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388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343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268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271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315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340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350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271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560</v>
      </c>
      <c r="D124" s="42" t="s">
        <v>133</v>
      </c>
      <c r="E124" s="42" t="s">
        <v>61</v>
      </c>
    </row>
    <row r="125" spans="1:5" ht="11.25">
      <c r="A125" s="42" t="s">
        <v>561</v>
      </c>
      <c r="B125" s="42" t="s">
        <v>562</v>
      </c>
      <c r="C125" s="42" t="s">
        <v>334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388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567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326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405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388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405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388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586</v>
      </c>
      <c r="D136" s="42" t="s">
        <v>133</v>
      </c>
      <c r="E136" s="42" t="s">
        <v>61</v>
      </c>
    </row>
    <row r="137" spans="1:5" ht="11.25">
      <c r="A137" s="42" t="s">
        <v>587</v>
      </c>
      <c r="B137" s="42" t="s">
        <v>588</v>
      </c>
      <c r="C137" s="42" t="s">
        <v>343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326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303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388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312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271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343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340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388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326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388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611</v>
      </c>
      <c r="D148" s="42" t="s">
        <v>133</v>
      </c>
      <c r="E148" s="42" t="s">
        <v>61</v>
      </c>
    </row>
    <row r="149" spans="1:5" ht="11.25">
      <c r="A149" s="42" t="s">
        <v>348</v>
      </c>
      <c r="B149" s="42" t="s">
        <v>349</v>
      </c>
      <c r="C149" s="42" t="s">
        <v>350</v>
      </c>
      <c r="D149" s="42" t="s">
        <v>133</v>
      </c>
      <c r="E149" s="42" t="s">
        <v>61</v>
      </c>
    </row>
    <row r="150" spans="1:5" ht="11.25">
      <c r="A150" s="42" t="s">
        <v>612</v>
      </c>
      <c r="B150" s="42" t="s">
        <v>613</v>
      </c>
      <c r="C150" s="42" t="s">
        <v>343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303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388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312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388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586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326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630</v>
      </c>
      <c r="D158" s="42" t="s">
        <v>133</v>
      </c>
      <c r="E158" s="42" t="s">
        <v>61</v>
      </c>
    </row>
    <row r="159" spans="1:5" ht="11.25">
      <c r="A159" s="42" t="s">
        <v>631</v>
      </c>
      <c r="B159" s="42" t="s">
        <v>632</v>
      </c>
      <c r="C159" s="42" t="s">
        <v>350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326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312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388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312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343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340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405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343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326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343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388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271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501</v>
      </c>
      <c r="D176" s="42" t="s">
        <v>133</v>
      </c>
      <c r="E176" s="42" t="s">
        <v>61</v>
      </c>
    </row>
    <row r="177" spans="1:5" ht="11.25">
      <c r="A177" s="42" t="s">
        <v>667</v>
      </c>
      <c r="B177" s="42" t="s">
        <v>668</v>
      </c>
      <c r="C177" s="42" t="s">
        <v>343</v>
      </c>
      <c r="D177" s="42" t="s">
        <v>133</v>
      </c>
      <c r="E177" s="42" t="s">
        <v>61</v>
      </c>
    </row>
    <row r="178" spans="1:5" ht="11.25">
      <c r="A178" s="42" t="s">
        <v>669</v>
      </c>
      <c r="B178" s="42" t="s">
        <v>670</v>
      </c>
      <c r="C178" s="42" t="s">
        <v>388</v>
      </c>
      <c r="D178" s="42" t="s">
        <v>133</v>
      </c>
      <c r="E178" s="42" t="s">
        <v>61</v>
      </c>
    </row>
    <row r="179" spans="1:5" ht="11.25">
      <c r="A179" s="42" t="s">
        <v>671</v>
      </c>
      <c r="B179" s="42" t="s">
        <v>672</v>
      </c>
      <c r="C179" s="42" t="s">
        <v>673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264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678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343</v>
      </c>
      <c r="D182" s="42" t="s">
        <v>133</v>
      </c>
      <c r="E182" s="42" t="s">
        <v>61</v>
      </c>
    </row>
    <row r="183" spans="1:5" ht="11.25">
      <c r="A183" s="42" t="s">
        <v>262</v>
      </c>
      <c r="B183" s="42" t="s">
        <v>263</v>
      </c>
      <c r="C183" s="42" t="s">
        <v>264</v>
      </c>
      <c r="D183" s="42" t="s">
        <v>681</v>
      </c>
      <c r="E183" s="42" t="s">
        <v>61</v>
      </c>
    </row>
    <row r="184" spans="1:5" ht="11.25">
      <c r="A184" s="42" t="s">
        <v>682</v>
      </c>
      <c r="B184" s="42" t="s">
        <v>683</v>
      </c>
      <c r="C184" s="42" t="s">
        <v>376</v>
      </c>
      <c r="D184" s="42" t="s">
        <v>681</v>
      </c>
      <c r="E184" s="42" t="s">
        <v>61</v>
      </c>
    </row>
    <row r="185" spans="1:5" ht="11.25">
      <c r="A185" s="42" t="s">
        <v>684</v>
      </c>
      <c r="B185" s="42" t="s">
        <v>685</v>
      </c>
      <c r="C185" s="42" t="s">
        <v>686</v>
      </c>
      <c r="D185" s="42" t="s">
        <v>681</v>
      </c>
      <c r="E185" s="42" t="s">
        <v>61</v>
      </c>
    </row>
    <row r="186" spans="1:5" ht="11.25">
      <c r="A186" s="42" t="s">
        <v>687</v>
      </c>
      <c r="B186" s="42" t="s">
        <v>683</v>
      </c>
      <c r="C186" s="42" t="s">
        <v>385</v>
      </c>
      <c r="D186" s="42" t="s">
        <v>681</v>
      </c>
      <c r="E186" s="42" t="s">
        <v>61</v>
      </c>
    </row>
    <row r="187" spans="1:5" ht="11.25">
      <c r="A187" s="42" t="s">
        <v>324</v>
      </c>
      <c r="B187" s="42" t="s">
        <v>325</v>
      </c>
      <c r="C187" s="42" t="s">
        <v>326</v>
      </c>
      <c r="D187" s="42" t="s">
        <v>681</v>
      </c>
      <c r="E187" s="42" t="s">
        <v>61</v>
      </c>
    </row>
    <row r="188" spans="1:5" ht="11.25">
      <c r="A188" s="42" t="s">
        <v>327</v>
      </c>
      <c r="B188" s="42" t="s">
        <v>328</v>
      </c>
      <c r="C188" s="42" t="s">
        <v>329</v>
      </c>
      <c r="D188" s="42" t="s">
        <v>681</v>
      </c>
      <c r="E188" s="42" t="s">
        <v>61</v>
      </c>
    </row>
    <row r="189" spans="1:5" ht="11.25">
      <c r="A189" s="42" t="s">
        <v>341</v>
      </c>
      <c r="B189" s="42" t="s">
        <v>342</v>
      </c>
      <c r="C189" s="42" t="s">
        <v>343</v>
      </c>
      <c r="D189" s="42" t="s">
        <v>681</v>
      </c>
      <c r="E189" s="42" t="s">
        <v>61</v>
      </c>
    </row>
    <row r="190" spans="1:5" ht="11.25">
      <c r="A190" s="42" t="s">
        <v>688</v>
      </c>
      <c r="B190" s="42" t="s">
        <v>689</v>
      </c>
      <c r="C190" s="42" t="s">
        <v>367</v>
      </c>
      <c r="D190" s="42" t="s">
        <v>681</v>
      </c>
      <c r="E190" s="42" t="s">
        <v>61</v>
      </c>
    </row>
    <row r="191" spans="1:5" ht="11.25">
      <c r="A191" s="42" t="s">
        <v>690</v>
      </c>
      <c r="B191" s="42" t="s">
        <v>691</v>
      </c>
      <c r="C191" s="42" t="s">
        <v>469</v>
      </c>
      <c r="D191" s="42" t="s">
        <v>681</v>
      </c>
      <c r="E191" s="42" t="s">
        <v>61</v>
      </c>
    </row>
    <row r="192" spans="1:5" ht="11.25">
      <c r="A192" s="42" t="s">
        <v>692</v>
      </c>
      <c r="B192" s="42" t="s">
        <v>683</v>
      </c>
      <c r="C192" s="42" t="s">
        <v>693</v>
      </c>
      <c r="D192" s="42" t="s">
        <v>681</v>
      </c>
      <c r="E192" s="42" t="s">
        <v>61</v>
      </c>
    </row>
    <row r="193" spans="1:5" ht="11.25">
      <c r="A193" s="42" t="s">
        <v>694</v>
      </c>
      <c r="B193" s="42" t="s">
        <v>683</v>
      </c>
      <c r="C193" s="42" t="s">
        <v>693</v>
      </c>
      <c r="D193" s="42" t="s">
        <v>681</v>
      </c>
      <c r="E193" s="42" t="s">
        <v>61</v>
      </c>
    </row>
    <row r="194" spans="1:5" ht="11.25">
      <c r="A194" s="42" t="s">
        <v>695</v>
      </c>
      <c r="B194" s="42" t="s">
        <v>696</v>
      </c>
      <c r="C194" s="42" t="s">
        <v>697</v>
      </c>
      <c r="D194" s="42" t="s">
        <v>681</v>
      </c>
      <c r="E194" s="42" t="s">
        <v>61</v>
      </c>
    </row>
    <row r="195" spans="1:5" ht="11.25">
      <c r="A195" s="42" t="s">
        <v>698</v>
      </c>
      <c r="B195" s="42" t="s">
        <v>683</v>
      </c>
      <c r="C195" s="42" t="s">
        <v>697</v>
      </c>
      <c r="D195" s="42" t="s">
        <v>681</v>
      </c>
      <c r="E195" s="42" t="s">
        <v>61</v>
      </c>
    </row>
    <row r="196" spans="1:5" ht="11.25">
      <c r="A196" s="42" t="s">
        <v>699</v>
      </c>
      <c r="B196" s="42" t="s">
        <v>700</v>
      </c>
      <c r="C196" s="42" t="s">
        <v>701</v>
      </c>
      <c r="D196" s="42" t="s">
        <v>681</v>
      </c>
      <c r="E196" s="42" t="s">
        <v>61</v>
      </c>
    </row>
    <row r="197" spans="1:5" ht="11.25">
      <c r="A197" s="42" t="s">
        <v>357</v>
      </c>
      <c r="B197" s="42" t="s">
        <v>358</v>
      </c>
      <c r="C197" s="42" t="s">
        <v>340</v>
      </c>
      <c r="D197" s="42" t="s">
        <v>702</v>
      </c>
      <c r="E197" s="42" t="s">
        <v>61</v>
      </c>
    </row>
    <row r="199" spans="1:54" ht="12.75">
      <c r="A199" s="250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S199" s="250"/>
      <c r="T199" s="250"/>
      <c r="U199" s="250"/>
      <c r="V199" s="250"/>
      <c r="W199" s="250"/>
      <c r="X199" s="250"/>
      <c r="Y199" s="250"/>
      <c r="Z199" s="250"/>
      <c r="AA199" s="250"/>
      <c r="AB199" s="250"/>
      <c r="AC199" s="250"/>
      <c r="AD199" s="250"/>
      <c r="AE199" s="250"/>
      <c r="AF199" s="250"/>
      <c r="AG199" s="250"/>
      <c r="AH199" s="250"/>
      <c r="AI199" s="250"/>
      <c r="AJ199" s="250"/>
      <c r="AK199" s="250"/>
      <c r="AL199" s="250"/>
      <c r="AM199" s="250"/>
      <c r="AN199" s="250"/>
      <c r="AO199" s="250"/>
      <c r="AP199" s="250"/>
      <c r="AQ199" s="250"/>
      <c r="AR199" s="250"/>
      <c r="AS199" s="250"/>
      <c r="AT199" s="250"/>
      <c r="AU199" s="250"/>
      <c r="AV199" s="250"/>
      <c r="AW199" s="250"/>
      <c r="AX199" s="250"/>
      <c r="AY199" s="250"/>
      <c r="AZ199" s="250"/>
      <c r="BA199" s="250"/>
      <c r="BB199" s="250"/>
    </row>
    <row r="200" spans="1:54" ht="12.75">
      <c r="A200" s="250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S200" s="250"/>
      <c r="T200" s="250"/>
      <c r="U200" s="250"/>
      <c r="V200" s="250"/>
      <c r="W200" s="250"/>
      <c r="X200" s="250"/>
      <c r="Y200" s="250"/>
      <c r="Z200" s="250"/>
      <c r="AA200" s="250"/>
      <c r="AB200" s="250"/>
      <c r="AC200" s="250"/>
      <c r="AD200" s="250"/>
      <c r="AE200" s="250"/>
      <c r="AF200" s="250"/>
      <c r="AG200" s="250"/>
      <c r="AH200" s="250"/>
      <c r="AI200" s="250"/>
      <c r="AJ200" s="250"/>
      <c r="AK200" s="250"/>
      <c r="AL200" s="250"/>
      <c r="AM200" s="250"/>
      <c r="AN200" s="250"/>
      <c r="AO200" s="250"/>
      <c r="AP200" s="250"/>
      <c r="AQ200" s="250"/>
      <c r="AR200" s="250"/>
      <c r="AS200" s="250"/>
      <c r="AT200" s="250"/>
      <c r="AU200" s="250"/>
      <c r="AV200" s="250"/>
      <c r="AW200" s="250"/>
      <c r="AX200" s="250"/>
      <c r="AY200" s="250"/>
      <c r="AZ200" s="250"/>
      <c r="BA200" s="250"/>
      <c r="BB200" s="250"/>
    </row>
    <row r="201" spans="1:54" ht="12.75">
      <c r="A201" s="251" t="s">
        <v>716</v>
      </c>
      <c r="B201" s="250"/>
      <c r="C201" s="250"/>
      <c r="D201" s="251" t="s">
        <v>717</v>
      </c>
      <c r="E201" s="250"/>
      <c r="F201" s="250"/>
      <c r="G201" s="250"/>
      <c r="H201" s="251" t="s">
        <v>718</v>
      </c>
      <c r="I201" s="250"/>
      <c r="J201" s="250"/>
      <c r="K201" s="250"/>
      <c r="L201" s="251" t="s">
        <v>719</v>
      </c>
      <c r="M201" s="250"/>
      <c r="N201" s="250"/>
      <c r="O201" s="250"/>
      <c r="P201" s="251" t="s">
        <v>720</v>
      </c>
      <c r="Q201" s="250"/>
      <c r="R201" s="250"/>
      <c r="S201" s="250"/>
      <c r="T201" s="251" t="s">
        <v>721</v>
      </c>
      <c r="U201" s="250"/>
      <c r="V201" s="250"/>
      <c r="W201" s="250"/>
      <c r="X201" s="251" t="s">
        <v>722</v>
      </c>
      <c r="Y201" s="250"/>
      <c r="Z201" s="250"/>
      <c r="AA201" s="250"/>
      <c r="AB201" s="251" t="s">
        <v>723</v>
      </c>
      <c r="AC201" s="250"/>
      <c r="AD201" s="250"/>
      <c r="AE201" s="250"/>
      <c r="AF201" s="251" t="s">
        <v>724</v>
      </c>
      <c r="AG201" s="250"/>
      <c r="AH201" s="250"/>
      <c r="AI201" s="250"/>
      <c r="AJ201" s="251" t="s">
        <v>725</v>
      </c>
      <c r="AK201" s="250"/>
      <c r="AL201" s="250"/>
      <c r="AM201" s="250"/>
      <c r="AN201" s="251" t="s">
        <v>726</v>
      </c>
      <c r="AO201" s="250"/>
      <c r="AP201" s="250"/>
      <c r="AQ201" s="250"/>
      <c r="AR201" s="251" t="s">
        <v>727</v>
      </c>
      <c r="AS201" s="250"/>
      <c r="AT201" s="250"/>
      <c r="AU201" s="250"/>
      <c r="AV201" s="251" t="s">
        <v>728</v>
      </c>
      <c r="AW201" s="250"/>
      <c r="AX201" s="250"/>
      <c r="AY201" s="250"/>
      <c r="AZ201" s="251" t="s">
        <v>729</v>
      </c>
      <c r="BA201" s="250"/>
      <c r="BB201" s="250"/>
    </row>
    <row r="202" spans="1:54" ht="12.75">
      <c r="A202" s="250" t="s">
        <v>703</v>
      </c>
      <c r="B202" s="250" t="s">
        <v>704</v>
      </c>
      <c r="C202" s="250" t="s">
        <v>705</v>
      </c>
      <c r="D202" s="250" t="s">
        <v>703</v>
      </c>
      <c r="E202" s="250" t="s">
        <v>704</v>
      </c>
      <c r="F202" s="250" t="s">
        <v>705</v>
      </c>
      <c r="G202" s="250"/>
      <c r="H202" s="250" t="s">
        <v>703</v>
      </c>
      <c r="I202" s="250" t="s">
        <v>704</v>
      </c>
      <c r="J202" s="250" t="s">
        <v>705</v>
      </c>
      <c r="K202" s="250"/>
      <c r="L202" s="250" t="s">
        <v>703</v>
      </c>
      <c r="M202" s="250" t="s">
        <v>704</v>
      </c>
      <c r="N202" s="250" t="s">
        <v>705</v>
      </c>
      <c r="O202" s="250"/>
      <c r="P202" s="250" t="s">
        <v>703</v>
      </c>
      <c r="Q202" s="250" t="s">
        <v>704</v>
      </c>
      <c r="R202" s="250" t="s">
        <v>705</v>
      </c>
      <c r="S202" s="250"/>
      <c r="T202" s="250" t="s">
        <v>703</v>
      </c>
      <c r="U202" s="250" t="s">
        <v>704</v>
      </c>
      <c r="V202" s="250" t="s">
        <v>705</v>
      </c>
      <c r="W202" s="250"/>
      <c r="X202" s="250" t="s">
        <v>703</v>
      </c>
      <c r="Y202" s="250" t="s">
        <v>704</v>
      </c>
      <c r="Z202" s="250" t="s">
        <v>705</v>
      </c>
      <c r="AA202" s="250"/>
      <c r="AB202" s="250" t="s">
        <v>703</v>
      </c>
      <c r="AC202" s="250" t="s">
        <v>704</v>
      </c>
      <c r="AD202" s="250" t="s">
        <v>705</v>
      </c>
      <c r="AE202" s="250"/>
      <c r="AF202" s="250" t="s">
        <v>703</v>
      </c>
      <c r="AG202" s="250" t="s">
        <v>704</v>
      </c>
      <c r="AH202" s="250" t="s">
        <v>705</v>
      </c>
      <c r="AI202" s="250"/>
      <c r="AJ202" s="250" t="s">
        <v>703</v>
      </c>
      <c r="AK202" s="250" t="s">
        <v>704</v>
      </c>
      <c r="AL202" s="250" t="s">
        <v>705</v>
      </c>
      <c r="AM202" s="250"/>
      <c r="AN202" s="250" t="s">
        <v>703</v>
      </c>
      <c r="AO202" s="250" t="s">
        <v>704</v>
      </c>
      <c r="AP202" s="250" t="s">
        <v>705</v>
      </c>
      <c r="AQ202" s="250"/>
      <c r="AR202" s="250" t="s">
        <v>703</v>
      </c>
      <c r="AS202" s="250" t="s">
        <v>704</v>
      </c>
      <c r="AT202" s="250" t="s">
        <v>705</v>
      </c>
      <c r="AU202" s="250"/>
      <c r="AV202" s="250" t="s">
        <v>703</v>
      </c>
      <c r="AW202" s="250" t="s">
        <v>704</v>
      </c>
      <c r="AX202" s="250" t="s">
        <v>705</v>
      </c>
      <c r="AY202" s="250"/>
      <c r="AZ202" s="250" t="s">
        <v>703</v>
      </c>
      <c r="BA202" s="250" t="s">
        <v>704</v>
      </c>
      <c r="BB202" s="250" t="s">
        <v>705</v>
      </c>
    </row>
    <row r="203" spans="1:54" ht="12.75">
      <c r="A203" s="250" t="s">
        <v>444</v>
      </c>
      <c r="B203" s="250" t="s">
        <v>445</v>
      </c>
      <c r="C203" s="250" t="s">
        <v>294</v>
      </c>
      <c r="D203" s="250" t="s">
        <v>444</v>
      </c>
      <c r="E203" s="250" t="s">
        <v>445</v>
      </c>
      <c r="F203" s="250" t="s">
        <v>294</v>
      </c>
      <c r="G203" s="250"/>
      <c r="H203" s="250" t="s">
        <v>374</v>
      </c>
      <c r="I203" s="250" t="s">
        <v>375</v>
      </c>
      <c r="J203" s="250" t="s">
        <v>376</v>
      </c>
      <c r="K203" s="250"/>
      <c r="L203" s="250" t="s">
        <v>374</v>
      </c>
      <c r="M203" s="250" t="s">
        <v>375</v>
      </c>
      <c r="N203" s="250" t="s">
        <v>376</v>
      </c>
      <c r="O203" s="250"/>
      <c r="P203" s="250" t="s">
        <v>374</v>
      </c>
      <c r="Q203" s="250" t="s">
        <v>375</v>
      </c>
      <c r="R203" s="250" t="s">
        <v>376</v>
      </c>
      <c r="S203" s="250"/>
      <c r="T203" s="250" t="s">
        <v>708</v>
      </c>
      <c r="U203" s="250"/>
      <c r="V203" s="250"/>
      <c r="W203" s="250"/>
      <c r="X203" s="250" t="s">
        <v>262</v>
      </c>
      <c r="Y203" s="250" t="s">
        <v>263</v>
      </c>
      <c r="Z203" s="250" t="s">
        <v>264</v>
      </c>
      <c r="AA203" s="250"/>
      <c r="AB203" s="250" t="s">
        <v>708</v>
      </c>
      <c r="AC203" s="250"/>
      <c r="AD203" s="250"/>
      <c r="AE203" s="250"/>
      <c r="AF203" s="250" t="s">
        <v>262</v>
      </c>
      <c r="AG203" s="250" t="s">
        <v>263</v>
      </c>
      <c r="AH203" s="250" t="s">
        <v>264</v>
      </c>
      <c r="AI203" s="250"/>
      <c r="AJ203" s="250" t="s">
        <v>444</v>
      </c>
      <c r="AK203" s="250" t="s">
        <v>445</v>
      </c>
      <c r="AL203" s="250" t="s">
        <v>294</v>
      </c>
      <c r="AM203" s="250"/>
      <c r="AN203" s="250" t="s">
        <v>709</v>
      </c>
      <c r="AO203" s="250"/>
      <c r="AP203" s="250"/>
      <c r="AQ203" s="250"/>
      <c r="AR203" s="250" t="s">
        <v>262</v>
      </c>
      <c r="AS203" s="250" t="s">
        <v>263</v>
      </c>
      <c r="AT203" s="250" t="s">
        <v>264</v>
      </c>
      <c r="AU203" s="250"/>
      <c r="AV203" s="250" t="s">
        <v>374</v>
      </c>
      <c r="AW203" s="250" t="s">
        <v>375</v>
      </c>
      <c r="AX203" s="250" t="s">
        <v>376</v>
      </c>
      <c r="AY203" s="250"/>
      <c r="AZ203" s="250" t="s">
        <v>374</v>
      </c>
      <c r="BA203" s="250" t="s">
        <v>375</v>
      </c>
      <c r="BB203" s="250" t="s">
        <v>376</v>
      </c>
    </row>
    <row r="204" spans="1:54" ht="12.75">
      <c r="A204" s="250" t="s">
        <v>437</v>
      </c>
      <c r="B204" s="250" t="s">
        <v>438</v>
      </c>
      <c r="C204" s="250" t="s">
        <v>271</v>
      </c>
      <c r="D204" s="250" t="s">
        <v>437</v>
      </c>
      <c r="E204" s="250" t="s">
        <v>438</v>
      </c>
      <c r="F204" s="250" t="s">
        <v>271</v>
      </c>
      <c r="G204" s="250"/>
      <c r="H204" s="250" t="s">
        <v>378</v>
      </c>
      <c r="I204" s="250" t="s">
        <v>379</v>
      </c>
      <c r="J204" s="250" t="s">
        <v>380</v>
      </c>
      <c r="K204" s="250"/>
      <c r="L204" s="250" t="s">
        <v>378</v>
      </c>
      <c r="M204" s="250" t="s">
        <v>379</v>
      </c>
      <c r="N204" s="250" t="s">
        <v>380</v>
      </c>
      <c r="O204" s="250"/>
      <c r="P204" s="250" t="s">
        <v>378</v>
      </c>
      <c r="Q204" s="250" t="s">
        <v>379</v>
      </c>
      <c r="R204" s="250" t="s">
        <v>380</v>
      </c>
      <c r="S204" s="250"/>
      <c r="T204" s="250" t="s">
        <v>262</v>
      </c>
      <c r="U204" s="250" t="s">
        <v>263</v>
      </c>
      <c r="V204" s="250" t="s">
        <v>264</v>
      </c>
      <c r="W204" s="250"/>
      <c r="X204" s="250" t="s">
        <v>262</v>
      </c>
      <c r="Y204" s="250" t="s">
        <v>263</v>
      </c>
      <c r="Z204" s="250" t="s">
        <v>264</v>
      </c>
      <c r="AA204" s="250"/>
      <c r="AB204" s="250" t="s">
        <v>262</v>
      </c>
      <c r="AC204" s="250" t="s">
        <v>263</v>
      </c>
      <c r="AD204" s="250" t="s">
        <v>264</v>
      </c>
      <c r="AE204" s="250"/>
      <c r="AF204" s="250" t="s">
        <v>262</v>
      </c>
      <c r="AG204" s="250" t="s">
        <v>263</v>
      </c>
      <c r="AH204" s="250" t="s">
        <v>264</v>
      </c>
      <c r="AI204" s="250"/>
      <c r="AJ204" s="250" t="s">
        <v>437</v>
      </c>
      <c r="AK204" s="250" t="s">
        <v>438</v>
      </c>
      <c r="AL204" s="250" t="s">
        <v>271</v>
      </c>
      <c r="AM204" s="250"/>
      <c r="AN204" s="250"/>
      <c r="AO204" s="250"/>
      <c r="AP204" s="250"/>
      <c r="AQ204" s="250"/>
      <c r="AR204" s="250" t="s">
        <v>262</v>
      </c>
      <c r="AS204" s="250" t="s">
        <v>263</v>
      </c>
      <c r="AT204" s="250" t="s">
        <v>264</v>
      </c>
      <c r="AU204" s="250"/>
      <c r="AV204" s="250" t="s">
        <v>378</v>
      </c>
      <c r="AW204" s="250" t="s">
        <v>379</v>
      </c>
      <c r="AX204" s="250" t="s">
        <v>380</v>
      </c>
      <c r="AY204" s="250"/>
      <c r="AZ204" s="250" t="s">
        <v>378</v>
      </c>
      <c r="BA204" s="250" t="s">
        <v>379</v>
      </c>
      <c r="BB204" s="250" t="s">
        <v>380</v>
      </c>
    </row>
    <row r="205" spans="1:54" ht="12.75">
      <c r="A205" s="250" t="s">
        <v>439</v>
      </c>
      <c r="B205" s="250" t="s">
        <v>440</v>
      </c>
      <c r="C205" s="250" t="s">
        <v>441</v>
      </c>
      <c r="D205" s="250" t="s">
        <v>439</v>
      </c>
      <c r="E205" s="250" t="s">
        <v>440</v>
      </c>
      <c r="F205" s="250" t="s">
        <v>441</v>
      </c>
      <c r="G205" s="250"/>
      <c r="H205" s="250" t="s">
        <v>381</v>
      </c>
      <c r="I205" s="250" t="s">
        <v>382</v>
      </c>
      <c r="J205" s="250" t="s">
        <v>315</v>
      </c>
      <c r="K205" s="250"/>
      <c r="L205" s="250" t="s">
        <v>381</v>
      </c>
      <c r="M205" s="250" t="s">
        <v>382</v>
      </c>
      <c r="N205" s="250" t="s">
        <v>315</v>
      </c>
      <c r="O205" s="250"/>
      <c r="P205" s="250" t="s">
        <v>381</v>
      </c>
      <c r="Q205" s="250" t="s">
        <v>382</v>
      </c>
      <c r="R205" s="250" t="s">
        <v>315</v>
      </c>
      <c r="S205" s="250"/>
      <c r="T205" s="250" t="s">
        <v>262</v>
      </c>
      <c r="U205" s="250" t="s">
        <v>263</v>
      </c>
      <c r="V205" s="250" t="s">
        <v>264</v>
      </c>
      <c r="W205" s="250"/>
      <c r="X205" s="250" t="s">
        <v>266</v>
      </c>
      <c r="Y205" s="250" t="s">
        <v>267</v>
      </c>
      <c r="Z205" s="250" t="s">
        <v>268</v>
      </c>
      <c r="AA205" s="250"/>
      <c r="AB205" s="250" t="s">
        <v>262</v>
      </c>
      <c r="AC205" s="250" t="s">
        <v>263</v>
      </c>
      <c r="AD205" s="250" t="s">
        <v>264</v>
      </c>
      <c r="AE205" s="250"/>
      <c r="AF205" s="250" t="s">
        <v>266</v>
      </c>
      <c r="AG205" s="250" t="s">
        <v>267</v>
      </c>
      <c r="AH205" s="250" t="s">
        <v>268</v>
      </c>
      <c r="AI205" s="250"/>
      <c r="AJ205" s="250" t="s">
        <v>439</v>
      </c>
      <c r="AK205" s="250" t="s">
        <v>440</v>
      </c>
      <c r="AL205" s="250" t="s">
        <v>441</v>
      </c>
      <c r="AM205" s="250"/>
      <c r="AN205" s="250"/>
      <c r="AO205" s="250"/>
      <c r="AP205" s="250"/>
      <c r="AQ205" s="250"/>
      <c r="AR205" s="250" t="s">
        <v>266</v>
      </c>
      <c r="AS205" s="250" t="s">
        <v>267</v>
      </c>
      <c r="AT205" s="250" t="s">
        <v>268</v>
      </c>
      <c r="AU205" s="250"/>
      <c r="AV205" s="250" t="s">
        <v>381</v>
      </c>
      <c r="AW205" s="250" t="s">
        <v>382</v>
      </c>
      <c r="AX205" s="250" t="s">
        <v>315</v>
      </c>
      <c r="AY205" s="250"/>
      <c r="AZ205" s="250" t="s">
        <v>381</v>
      </c>
      <c r="BA205" s="250" t="s">
        <v>382</v>
      </c>
      <c r="BB205" s="250" t="s">
        <v>315</v>
      </c>
    </row>
    <row r="206" spans="1:54" ht="12.75">
      <c r="A206" s="250" t="s">
        <v>442</v>
      </c>
      <c r="B206" s="250" t="s">
        <v>443</v>
      </c>
      <c r="C206" s="250" t="s">
        <v>405</v>
      </c>
      <c r="D206" s="250" t="s">
        <v>442</v>
      </c>
      <c r="E206" s="250" t="s">
        <v>443</v>
      </c>
      <c r="F206" s="250" t="s">
        <v>405</v>
      </c>
      <c r="G206" s="250"/>
      <c r="H206" s="250" t="s">
        <v>383</v>
      </c>
      <c r="I206" s="250" t="s">
        <v>384</v>
      </c>
      <c r="J206" s="250" t="s">
        <v>385</v>
      </c>
      <c r="K206" s="250"/>
      <c r="L206" s="250" t="s">
        <v>383</v>
      </c>
      <c r="M206" s="250" t="s">
        <v>384</v>
      </c>
      <c r="N206" s="250" t="s">
        <v>385</v>
      </c>
      <c r="O206" s="250"/>
      <c r="P206" s="250" t="s">
        <v>383</v>
      </c>
      <c r="Q206" s="250" t="s">
        <v>384</v>
      </c>
      <c r="R206" s="250" t="s">
        <v>385</v>
      </c>
      <c r="S206" s="250"/>
      <c r="T206" s="250" t="s">
        <v>266</v>
      </c>
      <c r="U206" s="250" t="s">
        <v>267</v>
      </c>
      <c r="V206" s="250" t="s">
        <v>268</v>
      </c>
      <c r="W206" s="250"/>
      <c r="X206" s="250" t="s">
        <v>269</v>
      </c>
      <c r="Y206" s="250" t="s">
        <v>270</v>
      </c>
      <c r="Z206" s="250" t="s">
        <v>271</v>
      </c>
      <c r="AA206" s="250"/>
      <c r="AB206" s="250" t="s">
        <v>266</v>
      </c>
      <c r="AC206" s="250" t="s">
        <v>267</v>
      </c>
      <c r="AD206" s="250" t="s">
        <v>268</v>
      </c>
      <c r="AE206" s="250"/>
      <c r="AF206" s="250" t="s">
        <v>269</v>
      </c>
      <c r="AG206" s="250" t="s">
        <v>270</v>
      </c>
      <c r="AH206" s="250" t="s">
        <v>271</v>
      </c>
      <c r="AI206" s="250"/>
      <c r="AJ206" s="250" t="s">
        <v>442</v>
      </c>
      <c r="AK206" s="250" t="s">
        <v>443</v>
      </c>
      <c r="AL206" s="250" t="s">
        <v>405</v>
      </c>
      <c r="AM206" s="250"/>
      <c r="AN206" s="250"/>
      <c r="AO206" s="250"/>
      <c r="AP206" s="250"/>
      <c r="AQ206" s="250"/>
      <c r="AR206" s="250" t="s">
        <v>269</v>
      </c>
      <c r="AS206" s="250" t="s">
        <v>270</v>
      </c>
      <c r="AT206" s="250" t="s">
        <v>271</v>
      </c>
      <c r="AU206" s="250"/>
      <c r="AV206" s="250" t="s">
        <v>383</v>
      </c>
      <c r="AW206" s="250" t="s">
        <v>384</v>
      </c>
      <c r="AX206" s="250" t="s">
        <v>385</v>
      </c>
      <c r="AY206" s="250"/>
      <c r="AZ206" s="250" t="s">
        <v>383</v>
      </c>
      <c r="BA206" s="250" t="s">
        <v>384</v>
      </c>
      <c r="BB206" s="250" t="s">
        <v>385</v>
      </c>
    </row>
    <row r="207" spans="1:54" ht="12.75">
      <c r="A207" s="250" t="s">
        <v>446</v>
      </c>
      <c r="B207" s="250" t="s">
        <v>447</v>
      </c>
      <c r="C207" s="250" t="s">
        <v>448</v>
      </c>
      <c r="D207" s="250" t="s">
        <v>446</v>
      </c>
      <c r="E207" s="250" t="s">
        <v>447</v>
      </c>
      <c r="F207" s="250" t="s">
        <v>448</v>
      </c>
      <c r="G207" s="250"/>
      <c r="H207" s="250" t="s">
        <v>386</v>
      </c>
      <c r="I207" s="250" t="s">
        <v>387</v>
      </c>
      <c r="J207" s="250" t="s">
        <v>388</v>
      </c>
      <c r="K207" s="250"/>
      <c r="L207" s="250" t="s">
        <v>386</v>
      </c>
      <c r="M207" s="250" t="s">
        <v>387</v>
      </c>
      <c r="N207" s="250" t="s">
        <v>388</v>
      </c>
      <c r="O207" s="250"/>
      <c r="P207" s="250" t="s">
        <v>386</v>
      </c>
      <c r="Q207" s="250" t="s">
        <v>387</v>
      </c>
      <c r="R207" s="250" t="s">
        <v>388</v>
      </c>
      <c r="S207" s="250"/>
      <c r="T207" s="250" t="s">
        <v>269</v>
      </c>
      <c r="U207" s="250" t="s">
        <v>270</v>
      </c>
      <c r="V207" s="250" t="s">
        <v>271</v>
      </c>
      <c r="W207" s="250"/>
      <c r="X207" s="250" t="s">
        <v>272</v>
      </c>
      <c r="Y207" s="250" t="s">
        <v>273</v>
      </c>
      <c r="Z207" s="250" t="s">
        <v>274</v>
      </c>
      <c r="AA207" s="250"/>
      <c r="AB207" s="250" t="s">
        <v>269</v>
      </c>
      <c r="AC207" s="250" t="s">
        <v>270</v>
      </c>
      <c r="AD207" s="250" t="s">
        <v>271</v>
      </c>
      <c r="AE207" s="250"/>
      <c r="AF207" s="250" t="s">
        <v>272</v>
      </c>
      <c r="AG207" s="250" t="s">
        <v>273</v>
      </c>
      <c r="AH207" s="250" t="s">
        <v>274</v>
      </c>
      <c r="AI207" s="250"/>
      <c r="AJ207" s="250" t="s">
        <v>708</v>
      </c>
      <c r="AK207" s="250"/>
      <c r="AL207" s="250"/>
      <c r="AM207" s="250"/>
      <c r="AN207" s="250"/>
      <c r="AO207" s="250"/>
      <c r="AP207" s="250"/>
      <c r="AQ207" s="250"/>
      <c r="AR207" s="250" t="s">
        <v>374</v>
      </c>
      <c r="AS207" s="250" t="s">
        <v>375</v>
      </c>
      <c r="AT207" s="250" t="s">
        <v>376</v>
      </c>
      <c r="AU207" s="250"/>
      <c r="AV207" s="250" t="s">
        <v>386</v>
      </c>
      <c r="AW207" s="250" t="s">
        <v>387</v>
      </c>
      <c r="AX207" s="250" t="s">
        <v>388</v>
      </c>
      <c r="AY207" s="250"/>
      <c r="AZ207" s="250" t="s">
        <v>386</v>
      </c>
      <c r="BA207" s="250" t="s">
        <v>387</v>
      </c>
      <c r="BB207" s="250" t="s">
        <v>388</v>
      </c>
    </row>
    <row r="208" spans="1:54" ht="12.75">
      <c r="A208" s="250" t="s">
        <v>449</v>
      </c>
      <c r="B208" s="250" t="s">
        <v>450</v>
      </c>
      <c r="C208" s="250" t="s">
        <v>343</v>
      </c>
      <c r="D208" s="250" t="s">
        <v>449</v>
      </c>
      <c r="E208" s="250" t="s">
        <v>450</v>
      </c>
      <c r="F208" s="250" t="s">
        <v>343</v>
      </c>
      <c r="G208" s="250"/>
      <c r="H208" s="250" t="s">
        <v>389</v>
      </c>
      <c r="I208" s="250" t="s">
        <v>390</v>
      </c>
      <c r="J208" s="250" t="s">
        <v>376</v>
      </c>
      <c r="K208" s="250"/>
      <c r="L208" s="250" t="s">
        <v>389</v>
      </c>
      <c r="M208" s="250" t="s">
        <v>390</v>
      </c>
      <c r="N208" s="250" t="s">
        <v>376</v>
      </c>
      <c r="O208" s="250"/>
      <c r="P208" s="250" t="s">
        <v>389</v>
      </c>
      <c r="Q208" s="250" t="s">
        <v>390</v>
      </c>
      <c r="R208" s="250" t="s">
        <v>376</v>
      </c>
      <c r="S208" s="250"/>
      <c r="T208" s="250" t="s">
        <v>272</v>
      </c>
      <c r="U208" s="250" t="s">
        <v>273</v>
      </c>
      <c r="V208" s="250" t="s">
        <v>274</v>
      </c>
      <c r="W208" s="250"/>
      <c r="X208" s="250" t="s">
        <v>275</v>
      </c>
      <c r="Y208" s="250" t="s">
        <v>276</v>
      </c>
      <c r="Z208" s="250" t="s">
        <v>277</v>
      </c>
      <c r="AA208" s="250"/>
      <c r="AB208" s="250" t="s">
        <v>272</v>
      </c>
      <c r="AC208" s="250" t="s">
        <v>273</v>
      </c>
      <c r="AD208" s="250" t="s">
        <v>274</v>
      </c>
      <c r="AE208" s="250"/>
      <c r="AF208" s="250" t="s">
        <v>275</v>
      </c>
      <c r="AG208" s="250" t="s">
        <v>276</v>
      </c>
      <c r="AH208" s="250" t="s">
        <v>277</v>
      </c>
      <c r="AI208" s="250"/>
      <c r="AJ208" s="250" t="s">
        <v>446</v>
      </c>
      <c r="AK208" s="250" t="s">
        <v>447</v>
      </c>
      <c r="AL208" s="250" t="s">
        <v>448</v>
      </c>
      <c r="AM208" s="250"/>
      <c r="AN208" s="250"/>
      <c r="AO208" s="250"/>
      <c r="AP208" s="250"/>
      <c r="AQ208" s="250"/>
      <c r="AR208" s="250" t="s">
        <v>272</v>
      </c>
      <c r="AS208" s="250" t="s">
        <v>273</v>
      </c>
      <c r="AT208" s="250" t="s">
        <v>274</v>
      </c>
      <c r="AU208" s="250"/>
      <c r="AV208" s="250" t="s">
        <v>389</v>
      </c>
      <c r="AW208" s="250" t="s">
        <v>390</v>
      </c>
      <c r="AX208" s="250" t="s">
        <v>376</v>
      </c>
      <c r="AY208" s="250"/>
      <c r="AZ208" s="250" t="s">
        <v>389</v>
      </c>
      <c r="BA208" s="250" t="s">
        <v>390</v>
      </c>
      <c r="BB208" s="250" t="s">
        <v>376</v>
      </c>
    </row>
    <row r="209" spans="1:54" ht="12.75">
      <c r="A209" s="250" t="s">
        <v>451</v>
      </c>
      <c r="B209" s="250" t="s">
        <v>452</v>
      </c>
      <c r="C209" s="250" t="s">
        <v>315</v>
      </c>
      <c r="D209" s="250" t="s">
        <v>451</v>
      </c>
      <c r="E209" s="250" t="s">
        <v>452</v>
      </c>
      <c r="F209" s="250" t="s">
        <v>315</v>
      </c>
      <c r="G209" s="250"/>
      <c r="H209" s="250" t="s">
        <v>391</v>
      </c>
      <c r="I209" s="250" t="s">
        <v>392</v>
      </c>
      <c r="J209" s="250" t="s">
        <v>393</v>
      </c>
      <c r="K209" s="250"/>
      <c r="L209" s="250" t="s">
        <v>391</v>
      </c>
      <c r="M209" s="250" t="s">
        <v>392</v>
      </c>
      <c r="N209" s="250" t="s">
        <v>393</v>
      </c>
      <c r="O209" s="250"/>
      <c r="P209" s="250" t="s">
        <v>391</v>
      </c>
      <c r="Q209" s="250" t="s">
        <v>392</v>
      </c>
      <c r="R209" s="250" t="s">
        <v>393</v>
      </c>
      <c r="S209" s="250"/>
      <c r="T209" s="250" t="s">
        <v>275</v>
      </c>
      <c r="U209" s="250" t="s">
        <v>276</v>
      </c>
      <c r="V209" s="250" t="s">
        <v>277</v>
      </c>
      <c r="W209" s="250"/>
      <c r="X209" s="250" t="s">
        <v>278</v>
      </c>
      <c r="Y209" s="250" t="s">
        <v>279</v>
      </c>
      <c r="Z209" s="250" t="s">
        <v>280</v>
      </c>
      <c r="AA209" s="250"/>
      <c r="AB209" s="250" t="s">
        <v>275</v>
      </c>
      <c r="AC209" s="250" t="s">
        <v>276</v>
      </c>
      <c r="AD209" s="250" t="s">
        <v>277</v>
      </c>
      <c r="AE209" s="250"/>
      <c r="AF209" s="250" t="s">
        <v>278</v>
      </c>
      <c r="AG209" s="250" t="s">
        <v>279</v>
      </c>
      <c r="AH209" s="250" t="s">
        <v>280</v>
      </c>
      <c r="AI209" s="250"/>
      <c r="AJ209" s="250" t="s">
        <v>449</v>
      </c>
      <c r="AK209" s="250" t="s">
        <v>450</v>
      </c>
      <c r="AL209" s="250" t="s">
        <v>343</v>
      </c>
      <c r="AM209" s="250"/>
      <c r="AN209" s="250"/>
      <c r="AO209" s="250"/>
      <c r="AP209" s="250"/>
      <c r="AQ209" s="250"/>
      <c r="AR209" s="250" t="s">
        <v>275</v>
      </c>
      <c r="AS209" s="250" t="s">
        <v>276</v>
      </c>
      <c r="AT209" s="250" t="s">
        <v>277</v>
      </c>
      <c r="AU209" s="250"/>
      <c r="AV209" s="250" t="s">
        <v>391</v>
      </c>
      <c r="AW209" s="250" t="s">
        <v>392</v>
      </c>
      <c r="AX209" s="250" t="s">
        <v>393</v>
      </c>
      <c r="AY209" s="250"/>
      <c r="AZ209" s="250" t="s">
        <v>391</v>
      </c>
      <c r="BA209" s="250" t="s">
        <v>392</v>
      </c>
      <c r="BB209" s="250" t="s">
        <v>393</v>
      </c>
    </row>
    <row r="210" spans="1:54" ht="12.75">
      <c r="A210" s="250" t="s">
        <v>453</v>
      </c>
      <c r="B210" s="250" t="s">
        <v>454</v>
      </c>
      <c r="C210" s="250" t="s">
        <v>405</v>
      </c>
      <c r="D210" s="250" t="s">
        <v>453</v>
      </c>
      <c r="E210" s="250" t="s">
        <v>454</v>
      </c>
      <c r="F210" s="250" t="s">
        <v>405</v>
      </c>
      <c r="G210" s="250"/>
      <c r="H210" s="250" t="s">
        <v>394</v>
      </c>
      <c r="I210" s="250" t="s">
        <v>395</v>
      </c>
      <c r="J210" s="250" t="s">
        <v>396</v>
      </c>
      <c r="K210" s="250"/>
      <c r="L210" s="250" t="s">
        <v>394</v>
      </c>
      <c r="M210" s="250" t="s">
        <v>395</v>
      </c>
      <c r="N210" s="250" t="s">
        <v>396</v>
      </c>
      <c r="O210" s="250"/>
      <c r="P210" s="250" t="s">
        <v>394</v>
      </c>
      <c r="Q210" s="250" t="s">
        <v>395</v>
      </c>
      <c r="R210" s="250" t="s">
        <v>396</v>
      </c>
      <c r="S210" s="250"/>
      <c r="T210" s="250" t="s">
        <v>278</v>
      </c>
      <c r="U210" s="250" t="s">
        <v>279</v>
      </c>
      <c r="V210" s="250" t="s">
        <v>280</v>
      </c>
      <c r="W210" s="250"/>
      <c r="X210" s="250" t="s">
        <v>281</v>
      </c>
      <c r="Y210" s="250" t="s">
        <v>282</v>
      </c>
      <c r="Z210" s="250" t="s">
        <v>283</v>
      </c>
      <c r="AA210" s="250"/>
      <c r="AB210" s="250" t="s">
        <v>278</v>
      </c>
      <c r="AC210" s="250" t="s">
        <v>279</v>
      </c>
      <c r="AD210" s="250" t="s">
        <v>280</v>
      </c>
      <c r="AE210" s="250"/>
      <c r="AF210" s="250" t="s">
        <v>281</v>
      </c>
      <c r="AG210" s="250" t="s">
        <v>282</v>
      </c>
      <c r="AH210" s="250" t="s">
        <v>283</v>
      </c>
      <c r="AI210" s="250"/>
      <c r="AJ210" s="250" t="s">
        <v>262</v>
      </c>
      <c r="AK210" s="250" t="s">
        <v>263</v>
      </c>
      <c r="AL210" s="250" t="s">
        <v>264</v>
      </c>
      <c r="AM210" s="250"/>
      <c r="AN210" s="250"/>
      <c r="AO210" s="250"/>
      <c r="AP210" s="250"/>
      <c r="AQ210" s="250"/>
      <c r="AR210" s="250" t="s">
        <v>278</v>
      </c>
      <c r="AS210" s="250" t="s">
        <v>279</v>
      </c>
      <c r="AT210" s="250" t="s">
        <v>280</v>
      </c>
      <c r="AU210" s="250"/>
      <c r="AV210" s="250" t="s">
        <v>394</v>
      </c>
      <c r="AW210" s="250" t="s">
        <v>395</v>
      </c>
      <c r="AX210" s="250" t="s">
        <v>396</v>
      </c>
      <c r="AY210" s="250"/>
      <c r="AZ210" s="250" t="s">
        <v>394</v>
      </c>
      <c r="BA210" s="250" t="s">
        <v>395</v>
      </c>
      <c r="BB210" s="250" t="s">
        <v>396</v>
      </c>
    </row>
    <row r="211" spans="1:54" ht="12.75">
      <c r="A211" s="250" t="s">
        <v>455</v>
      </c>
      <c r="B211" s="250" t="s">
        <v>456</v>
      </c>
      <c r="C211" s="250" t="s">
        <v>457</v>
      </c>
      <c r="D211" s="250" t="s">
        <v>455</v>
      </c>
      <c r="E211" s="250" t="s">
        <v>456</v>
      </c>
      <c r="F211" s="250" t="s">
        <v>457</v>
      </c>
      <c r="G211" s="250"/>
      <c r="H211" s="250" t="s">
        <v>397</v>
      </c>
      <c r="I211" s="250" t="s">
        <v>398</v>
      </c>
      <c r="J211" s="250" t="s">
        <v>399</v>
      </c>
      <c r="K211" s="250"/>
      <c r="L211" s="250" t="s">
        <v>397</v>
      </c>
      <c r="M211" s="250" t="s">
        <v>398</v>
      </c>
      <c r="N211" s="250" t="s">
        <v>399</v>
      </c>
      <c r="O211" s="250"/>
      <c r="P211" s="250" t="s">
        <v>397</v>
      </c>
      <c r="Q211" s="250" t="s">
        <v>398</v>
      </c>
      <c r="R211" s="250" t="s">
        <v>399</v>
      </c>
      <c r="S211" s="250"/>
      <c r="T211" s="250" t="s">
        <v>281</v>
      </c>
      <c r="U211" s="250" t="s">
        <v>282</v>
      </c>
      <c r="V211" s="250" t="s">
        <v>283</v>
      </c>
      <c r="W211" s="250"/>
      <c r="X211" s="250" t="s">
        <v>284</v>
      </c>
      <c r="Y211" s="250" t="s">
        <v>285</v>
      </c>
      <c r="Z211" s="250" t="s">
        <v>286</v>
      </c>
      <c r="AA211" s="250"/>
      <c r="AB211" s="250" t="s">
        <v>281</v>
      </c>
      <c r="AC211" s="250" t="s">
        <v>282</v>
      </c>
      <c r="AD211" s="250" t="s">
        <v>283</v>
      </c>
      <c r="AE211" s="250"/>
      <c r="AF211" s="250" t="s">
        <v>284</v>
      </c>
      <c r="AG211" s="250" t="s">
        <v>285</v>
      </c>
      <c r="AH211" s="250" t="s">
        <v>286</v>
      </c>
      <c r="AI211" s="250"/>
      <c r="AJ211" s="250" t="s">
        <v>262</v>
      </c>
      <c r="AK211" s="250" t="s">
        <v>263</v>
      </c>
      <c r="AL211" s="250" t="s">
        <v>264</v>
      </c>
      <c r="AM211" s="250"/>
      <c r="AN211" s="250"/>
      <c r="AO211" s="250"/>
      <c r="AP211" s="250"/>
      <c r="AQ211" s="250"/>
      <c r="AR211" s="250" t="s">
        <v>281</v>
      </c>
      <c r="AS211" s="250" t="s">
        <v>282</v>
      </c>
      <c r="AT211" s="250" t="s">
        <v>283</v>
      </c>
      <c r="AU211" s="250"/>
      <c r="AV211" s="250" t="s">
        <v>397</v>
      </c>
      <c r="AW211" s="250" t="s">
        <v>398</v>
      </c>
      <c r="AX211" s="250" t="s">
        <v>399</v>
      </c>
      <c r="AY211" s="250"/>
      <c r="AZ211" s="250" t="s">
        <v>397</v>
      </c>
      <c r="BA211" s="250" t="s">
        <v>398</v>
      </c>
      <c r="BB211" s="250" t="s">
        <v>399</v>
      </c>
    </row>
    <row r="212" spans="1:54" ht="12.75">
      <c r="A212" s="250" t="s">
        <v>458</v>
      </c>
      <c r="B212" s="250" t="s">
        <v>459</v>
      </c>
      <c r="C212" s="250" t="s">
        <v>271</v>
      </c>
      <c r="D212" s="250" t="s">
        <v>458</v>
      </c>
      <c r="E212" s="250" t="s">
        <v>459</v>
      </c>
      <c r="F212" s="250" t="s">
        <v>271</v>
      </c>
      <c r="G212" s="250"/>
      <c r="H212" s="250" t="s">
        <v>400</v>
      </c>
      <c r="I212" s="250" t="s">
        <v>401</v>
      </c>
      <c r="J212" s="250" t="s">
        <v>402</v>
      </c>
      <c r="K212" s="250"/>
      <c r="L212" s="250" t="s">
        <v>400</v>
      </c>
      <c r="M212" s="250" t="s">
        <v>401</v>
      </c>
      <c r="N212" s="250" t="s">
        <v>402</v>
      </c>
      <c r="O212" s="250"/>
      <c r="P212" s="250" t="s">
        <v>400</v>
      </c>
      <c r="Q212" s="250" t="s">
        <v>401</v>
      </c>
      <c r="R212" s="250" t="s">
        <v>402</v>
      </c>
      <c r="S212" s="250"/>
      <c r="T212" s="250" t="s">
        <v>284</v>
      </c>
      <c r="U212" s="250" t="s">
        <v>285</v>
      </c>
      <c r="V212" s="250" t="s">
        <v>286</v>
      </c>
      <c r="W212" s="250"/>
      <c r="X212" s="250" t="s">
        <v>287</v>
      </c>
      <c r="Y212" s="250" t="s">
        <v>288</v>
      </c>
      <c r="Z212" s="250" t="s">
        <v>264</v>
      </c>
      <c r="AA212" s="250"/>
      <c r="AB212" s="250" t="s">
        <v>284</v>
      </c>
      <c r="AC212" s="250" t="s">
        <v>285</v>
      </c>
      <c r="AD212" s="250" t="s">
        <v>286</v>
      </c>
      <c r="AE212" s="250"/>
      <c r="AF212" s="250" t="s">
        <v>287</v>
      </c>
      <c r="AG212" s="250" t="s">
        <v>288</v>
      </c>
      <c r="AH212" s="250" t="s">
        <v>264</v>
      </c>
      <c r="AI212" s="250"/>
      <c r="AJ212" s="250" t="s">
        <v>451</v>
      </c>
      <c r="AK212" s="250" t="s">
        <v>452</v>
      </c>
      <c r="AL212" s="250" t="s">
        <v>315</v>
      </c>
      <c r="AM212" s="250"/>
      <c r="AN212" s="250"/>
      <c r="AO212" s="250"/>
      <c r="AP212" s="250"/>
      <c r="AQ212" s="250"/>
      <c r="AR212" s="250" t="s">
        <v>378</v>
      </c>
      <c r="AS212" s="250" t="s">
        <v>379</v>
      </c>
      <c r="AT212" s="250" t="s">
        <v>380</v>
      </c>
      <c r="AU212" s="250"/>
      <c r="AV212" s="250" t="s">
        <v>400</v>
      </c>
      <c r="AW212" s="250" t="s">
        <v>401</v>
      </c>
      <c r="AX212" s="250" t="s">
        <v>402</v>
      </c>
      <c r="AY212" s="250"/>
      <c r="AZ212" s="250" t="s">
        <v>400</v>
      </c>
      <c r="BA212" s="250" t="s">
        <v>401</v>
      </c>
      <c r="BB212" s="250" t="s">
        <v>402</v>
      </c>
    </row>
    <row r="213" spans="1:54" ht="12.75">
      <c r="A213" s="250" t="s">
        <v>275</v>
      </c>
      <c r="B213" s="250" t="s">
        <v>276</v>
      </c>
      <c r="C213" s="250" t="s">
        <v>277</v>
      </c>
      <c r="D213" s="250" t="s">
        <v>275</v>
      </c>
      <c r="E213" s="250" t="s">
        <v>276</v>
      </c>
      <c r="F213" s="250" t="s">
        <v>277</v>
      </c>
      <c r="G213" s="250"/>
      <c r="H213" s="250" t="s">
        <v>406</v>
      </c>
      <c r="I213" s="250" t="s">
        <v>407</v>
      </c>
      <c r="J213" s="250" t="s">
        <v>343</v>
      </c>
      <c r="K213" s="250"/>
      <c r="L213" s="250" t="s">
        <v>406</v>
      </c>
      <c r="M213" s="250" t="s">
        <v>407</v>
      </c>
      <c r="N213" s="250" t="s">
        <v>343</v>
      </c>
      <c r="O213" s="250"/>
      <c r="P213" s="250" t="s">
        <v>406</v>
      </c>
      <c r="Q213" s="250" t="s">
        <v>407</v>
      </c>
      <c r="R213" s="250" t="s">
        <v>343</v>
      </c>
      <c r="S213" s="250"/>
      <c r="T213" s="250" t="s">
        <v>287</v>
      </c>
      <c r="U213" s="250" t="s">
        <v>288</v>
      </c>
      <c r="V213" s="250" t="s">
        <v>264</v>
      </c>
      <c r="W213" s="250"/>
      <c r="X213" s="250" t="s">
        <v>289</v>
      </c>
      <c r="Y213" s="250" t="s">
        <v>290</v>
      </c>
      <c r="Z213" s="250" t="s">
        <v>291</v>
      </c>
      <c r="AA213" s="250"/>
      <c r="AB213" s="250" t="s">
        <v>287</v>
      </c>
      <c r="AC213" s="250" t="s">
        <v>288</v>
      </c>
      <c r="AD213" s="250" t="s">
        <v>264</v>
      </c>
      <c r="AE213" s="250"/>
      <c r="AF213" s="250" t="s">
        <v>289</v>
      </c>
      <c r="AG213" s="250" t="s">
        <v>290</v>
      </c>
      <c r="AH213" s="250" t="s">
        <v>291</v>
      </c>
      <c r="AI213" s="250"/>
      <c r="AJ213" s="250" t="s">
        <v>453</v>
      </c>
      <c r="AK213" s="250" t="s">
        <v>454</v>
      </c>
      <c r="AL213" s="250" t="s">
        <v>405</v>
      </c>
      <c r="AM213" s="250"/>
      <c r="AN213" s="250"/>
      <c r="AO213" s="250"/>
      <c r="AP213" s="250"/>
      <c r="AQ213" s="250"/>
      <c r="AR213" s="250" t="s">
        <v>284</v>
      </c>
      <c r="AS213" s="250" t="s">
        <v>285</v>
      </c>
      <c r="AT213" s="250" t="s">
        <v>286</v>
      </c>
      <c r="AU213" s="250"/>
      <c r="AV213" s="250" t="s">
        <v>406</v>
      </c>
      <c r="AW213" s="250" t="s">
        <v>407</v>
      </c>
      <c r="AX213" s="250" t="s">
        <v>343</v>
      </c>
      <c r="AY213" s="250"/>
      <c r="AZ213" s="250" t="s">
        <v>406</v>
      </c>
      <c r="BA213" s="250" t="s">
        <v>407</v>
      </c>
      <c r="BB213" s="250" t="s">
        <v>343</v>
      </c>
    </row>
    <row r="214" spans="1:54" ht="12.75">
      <c r="A214" s="250" t="s">
        <v>463</v>
      </c>
      <c r="B214" s="250" t="s">
        <v>464</v>
      </c>
      <c r="C214" s="250" t="s">
        <v>326</v>
      </c>
      <c r="D214" s="250" t="s">
        <v>463</v>
      </c>
      <c r="E214" s="250" t="s">
        <v>464</v>
      </c>
      <c r="F214" s="250" t="s">
        <v>326</v>
      </c>
      <c r="G214" s="250"/>
      <c r="H214" s="250" t="s">
        <v>403</v>
      </c>
      <c r="I214" s="250" t="s">
        <v>404</v>
      </c>
      <c r="J214" s="250" t="s">
        <v>405</v>
      </c>
      <c r="K214" s="250"/>
      <c r="L214" s="250" t="s">
        <v>403</v>
      </c>
      <c r="M214" s="250" t="s">
        <v>404</v>
      </c>
      <c r="N214" s="250" t="s">
        <v>405</v>
      </c>
      <c r="O214" s="250"/>
      <c r="P214" s="250" t="s">
        <v>403</v>
      </c>
      <c r="Q214" s="250" t="s">
        <v>404</v>
      </c>
      <c r="R214" s="250" t="s">
        <v>405</v>
      </c>
      <c r="S214" s="250"/>
      <c r="T214" s="250" t="s">
        <v>289</v>
      </c>
      <c r="U214" s="250" t="s">
        <v>290</v>
      </c>
      <c r="V214" s="250" t="s">
        <v>291</v>
      </c>
      <c r="W214" s="250"/>
      <c r="X214" s="250" t="s">
        <v>292</v>
      </c>
      <c r="Y214" s="250" t="s">
        <v>293</v>
      </c>
      <c r="Z214" s="250" t="s">
        <v>294</v>
      </c>
      <c r="AA214" s="250"/>
      <c r="AB214" s="250" t="s">
        <v>289</v>
      </c>
      <c r="AC214" s="250" t="s">
        <v>290</v>
      </c>
      <c r="AD214" s="250" t="s">
        <v>291</v>
      </c>
      <c r="AE214" s="250"/>
      <c r="AF214" s="250" t="s">
        <v>292</v>
      </c>
      <c r="AG214" s="250" t="s">
        <v>293</v>
      </c>
      <c r="AH214" s="250" t="s">
        <v>294</v>
      </c>
      <c r="AI214" s="250"/>
      <c r="AJ214" s="250" t="s">
        <v>266</v>
      </c>
      <c r="AK214" s="250" t="s">
        <v>267</v>
      </c>
      <c r="AL214" s="250" t="s">
        <v>268</v>
      </c>
      <c r="AM214" s="250"/>
      <c r="AN214" s="250"/>
      <c r="AO214" s="250"/>
      <c r="AP214" s="250"/>
      <c r="AQ214" s="250"/>
      <c r="AR214" s="250" t="s">
        <v>287</v>
      </c>
      <c r="AS214" s="250" t="s">
        <v>288</v>
      </c>
      <c r="AT214" s="250" t="s">
        <v>264</v>
      </c>
      <c r="AU214" s="250"/>
      <c r="AV214" s="250" t="s">
        <v>403</v>
      </c>
      <c r="AW214" s="250" t="s">
        <v>404</v>
      </c>
      <c r="AX214" s="250" t="s">
        <v>405</v>
      </c>
      <c r="AY214" s="250"/>
      <c r="AZ214" s="250" t="s">
        <v>403</v>
      </c>
      <c r="BA214" s="250" t="s">
        <v>404</v>
      </c>
      <c r="BB214" s="250" t="s">
        <v>405</v>
      </c>
    </row>
    <row r="215" spans="1:54" ht="12.75">
      <c r="A215" s="250" t="s">
        <v>460</v>
      </c>
      <c r="B215" s="250" t="s">
        <v>461</v>
      </c>
      <c r="C215" s="250" t="s">
        <v>462</v>
      </c>
      <c r="D215" s="250" t="s">
        <v>460</v>
      </c>
      <c r="E215" s="250" t="s">
        <v>461</v>
      </c>
      <c r="F215" s="250" t="s">
        <v>462</v>
      </c>
      <c r="G215" s="250"/>
      <c r="H215" s="250" t="s">
        <v>408</v>
      </c>
      <c r="I215" s="250" t="s">
        <v>409</v>
      </c>
      <c r="J215" s="250" t="s">
        <v>410</v>
      </c>
      <c r="K215" s="250"/>
      <c r="L215" s="250" t="s">
        <v>408</v>
      </c>
      <c r="M215" s="250" t="s">
        <v>409</v>
      </c>
      <c r="N215" s="250" t="s">
        <v>410</v>
      </c>
      <c r="O215" s="250"/>
      <c r="P215" s="250" t="s">
        <v>408</v>
      </c>
      <c r="Q215" s="250" t="s">
        <v>409</v>
      </c>
      <c r="R215" s="250" t="s">
        <v>410</v>
      </c>
      <c r="S215" s="250"/>
      <c r="T215" s="250" t="s">
        <v>292</v>
      </c>
      <c r="U215" s="250" t="s">
        <v>293</v>
      </c>
      <c r="V215" s="250" t="s">
        <v>294</v>
      </c>
      <c r="W215" s="250"/>
      <c r="X215" s="250" t="s">
        <v>295</v>
      </c>
      <c r="Y215" s="250" t="s">
        <v>296</v>
      </c>
      <c r="Z215" s="250" t="s">
        <v>297</v>
      </c>
      <c r="AA215" s="250"/>
      <c r="AB215" s="250" t="s">
        <v>292</v>
      </c>
      <c r="AC215" s="250" t="s">
        <v>293</v>
      </c>
      <c r="AD215" s="250" t="s">
        <v>294</v>
      </c>
      <c r="AE215" s="250"/>
      <c r="AF215" s="250" t="s">
        <v>295</v>
      </c>
      <c r="AG215" s="250" t="s">
        <v>296</v>
      </c>
      <c r="AH215" s="250" t="s">
        <v>297</v>
      </c>
      <c r="AI215" s="250"/>
      <c r="AJ215" s="250" t="s">
        <v>269</v>
      </c>
      <c r="AK215" s="250" t="s">
        <v>270</v>
      </c>
      <c r="AL215" s="250" t="s">
        <v>271</v>
      </c>
      <c r="AM215" s="250"/>
      <c r="AN215" s="250"/>
      <c r="AO215" s="250"/>
      <c r="AP215" s="250"/>
      <c r="AQ215" s="250"/>
      <c r="AR215" s="250" t="s">
        <v>289</v>
      </c>
      <c r="AS215" s="250" t="s">
        <v>290</v>
      </c>
      <c r="AT215" s="250" t="s">
        <v>291</v>
      </c>
      <c r="AU215" s="250"/>
      <c r="AV215" s="250" t="s">
        <v>408</v>
      </c>
      <c r="AW215" s="250" t="s">
        <v>409</v>
      </c>
      <c r="AX215" s="250" t="s">
        <v>410</v>
      </c>
      <c r="AY215" s="250"/>
      <c r="AZ215" s="250" t="s">
        <v>408</v>
      </c>
      <c r="BA215" s="250" t="s">
        <v>409</v>
      </c>
      <c r="BB215" s="250" t="s">
        <v>410</v>
      </c>
    </row>
    <row r="216" spans="1:54" ht="12.75">
      <c r="A216" s="250" t="s">
        <v>465</v>
      </c>
      <c r="B216" s="250" t="s">
        <v>466</v>
      </c>
      <c r="C216" s="250" t="s">
        <v>388</v>
      </c>
      <c r="D216" s="250" t="s">
        <v>465</v>
      </c>
      <c r="E216" s="250" t="s">
        <v>466</v>
      </c>
      <c r="F216" s="250" t="s">
        <v>388</v>
      </c>
      <c r="G216" s="250"/>
      <c r="H216" s="250" t="s">
        <v>411</v>
      </c>
      <c r="I216" s="250" t="s">
        <v>412</v>
      </c>
      <c r="J216" s="250" t="s">
        <v>356</v>
      </c>
      <c r="K216" s="250"/>
      <c r="L216" s="250" t="s">
        <v>411</v>
      </c>
      <c r="M216" s="250" t="s">
        <v>412</v>
      </c>
      <c r="N216" s="250" t="s">
        <v>356</v>
      </c>
      <c r="O216" s="250"/>
      <c r="P216" s="250" t="s">
        <v>411</v>
      </c>
      <c r="Q216" s="250" t="s">
        <v>412</v>
      </c>
      <c r="R216" s="250" t="s">
        <v>356</v>
      </c>
      <c r="S216" s="250"/>
      <c r="T216" s="250" t="s">
        <v>295</v>
      </c>
      <c r="U216" s="250" t="s">
        <v>296</v>
      </c>
      <c r="V216" s="250" t="s">
        <v>297</v>
      </c>
      <c r="W216" s="250"/>
      <c r="X216" s="250" t="s">
        <v>298</v>
      </c>
      <c r="Y216" s="250" t="s">
        <v>299</v>
      </c>
      <c r="Z216" s="250" t="s">
        <v>300</v>
      </c>
      <c r="AA216" s="250"/>
      <c r="AB216" s="250" t="s">
        <v>295</v>
      </c>
      <c r="AC216" s="250" t="s">
        <v>296</v>
      </c>
      <c r="AD216" s="250" t="s">
        <v>297</v>
      </c>
      <c r="AE216" s="250"/>
      <c r="AF216" s="250" t="s">
        <v>298</v>
      </c>
      <c r="AG216" s="250" t="s">
        <v>299</v>
      </c>
      <c r="AH216" s="250" t="s">
        <v>300</v>
      </c>
      <c r="AI216" s="250"/>
      <c r="AJ216" s="250" t="s">
        <v>455</v>
      </c>
      <c r="AK216" s="250" t="s">
        <v>456</v>
      </c>
      <c r="AL216" s="250" t="s">
        <v>457</v>
      </c>
      <c r="AM216" s="250"/>
      <c r="AN216" s="250"/>
      <c r="AO216" s="250"/>
      <c r="AP216" s="250"/>
      <c r="AQ216" s="250"/>
      <c r="AR216" s="250" t="s">
        <v>292</v>
      </c>
      <c r="AS216" s="250" t="s">
        <v>293</v>
      </c>
      <c r="AT216" s="250" t="s">
        <v>294</v>
      </c>
      <c r="AU216" s="250"/>
      <c r="AV216" s="250" t="s">
        <v>411</v>
      </c>
      <c r="AW216" s="250" t="s">
        <v>412</v>
      </c>
      <c r="AX216" s="250" t="s">
        <v>356</v>
      </c>
      <c r="AY216" s="250"/>
      <c r="AZ216" s="250" t="s">
        <v>411</v>
      </c>
      <c r="BA216" s="250" t="s">
        <v>412</v>
      </c>
      <c r="BB216" s="250" t="s">
        <v>356</v>
      </c>
    </row>
    <row r="217" spans="1:54" ht="12.75">
      <c r="A217" s="250" t="s">
        <v>467</v>
      </c>
      <c r="B217" s="250" t="s">
        <v>468</v>
      </c>
      <c r="C217" s="250" t="s">
        <v>469</v>
      </c>
      <c r="D217" s="250" t="s">
        <v>467</v>
      </c>
      <c r="E217" s="250" t="s">
        <v>468</v>
      </c>
      <c r="F217" s="250" t="s">
        <v>469</v>
      </c>
      <c r="G217" s="250"/>
      <c r="H217" s="250" t="s">
        <v>419</v>
      </c>
      <c r="I217" s="250" t="s">
        <v>420</v>
      </c>
      <c r="J217" s="250" t="s">
        <v>421</v>
      </c>
      <c r="K217" s="250"/>
      <c r="L217" s="250" t="s">
        <v>419</v>
      </c>
      <c r="M217" s="250" t="s">
        <v>420</v>
      </c>
      <c r="N217" s="250" t="s">
        <v>421</v>
      </c>
      <c r="O217" s="250"/>
      <c r="P217" s="250" t="s">
        <v>419</v>
      </c>
      <c r="Q217" s="250" t="s">
        <v>420</v>
      </c>
      <c r="R217" s="250" t="s">
        <v>421</v>
      </c>
      <c r="S217" s="250"/>
      <c r="T217" s="250" t="s">
        <v>298</v>
      </c>
      <c r="U217" s="250" t="s">
        <v>299</v>
      </c>
      <c r="V217" s="250" t="s">
        <v>300</v>
      </c>
      <c r="W217" s="250"/>
      <c r="X217" s="250" t="s">
        <v>682</v>
      </c>
      <c r="Y217" s="250" t="s">
        <v>683</v>
      </c>
      <c r="Z217" s="250" t="s">
        <v>376</v>
      </c>
      <c r="AA217" s="250"/>
      <c r="AB217" s="250" t="s">
        <v>298</v>
      </c>
      <c r="AC217" s="250" t="s">
        <v>299</v>
      </c>
      <c r="AD217" s="250" t="s">
        <v>300</v>
      </c>
      <c r="AE217" s="250"/>
      <c r="AF217" s="250" t="s">
        <v>682</v>
      </c>
      <c r="AG217" s="250" t="s">
        <v>683</v>
      </c>
      <c r="AH217" s="250" t="s">
        <v>376</v>
      </c>
      <c r="AI217" s="250"/>
      <c r="AJ217" s="250" t="s">
        <v>458</v>
      </c>
      <c r="AK217" s="250" t="s">
        <v>459</v>
      </c>
      <c r="AL217" s="250" t="s">
        <v>271</v>
      </c>
      <c r="AM217" s="250"/>
      <c r="AN217" s="250"/>
      <c r="AO217" s="250"/>
      <c r="AP217" s="250"/>
      <c r="AQ217" s="250"/>
      <c r="AR217" s="250" t="s">
        <v>295</v>
      </c>
      <c r="AS217" s="250" t="s">
        <v>296</v>
      </c>
      <c r="AT217" s="250" t="s">
        <v>297</v>
      </c>
      <c r="AU217" s="250"/>
      <c r="AV217" s="250" t="s">
        <v>419</v>
      </c>
      <c r="AW217" s="250" t="s">
        <v>420</v>
      </c>
      <c r="AX217" s="250" t="s">
        <v>421</v>
      </c>
      <c r="AY217" s="250"/>
      <c r="AZ217" s="250" t="s">
        <v>419</v>
      </c>
      <c r="BA217" s="250" t="s">
        <v>420</v>
      </c>
      <c r="BB217" s="250" t="s">
        <v>421</v>
      </c>
    </row>
    <row r="218" spans="1:54" ht="12.75">
      <c r="A218" s="250" t="s">
        <v>470</v>
      </c>
      <c r="B218" s="250" t="s">
        <v>471</v>
      </c>
      <c r="C218" s="250" t="s">
        <v>337</v>
      </c>
      <c r="D218" s="250" t="s">
        <v>470</v>
      </c>
      <c r="E218" s="250" t="s">
        <v>471</v>
      </c>
      <c r="F218" s="250" t="s">
        <v>337</v>
      </c>
      <c r="G218" s="250"/>
      <c r="H218" s="250" t="s">
        <v>413</v>
      </c>
      <c r="I218" s="250" t="s">
        <v>414</v>
      </c>
      <c r="J218" s="250" t="s">
        <v>415</v>
      </c>
      <c r="K218" s="250"/>
      <c r="L218" s="250" t="s">
        <v>413</v>
      </c>
      <c r="M218" s="250" t="s">
        <v>414</v>
      </c>
      <c r="N218" s="250" t="s">
        <v>415</v>
      </c>
      <c r="O218" s="250"/>
      <c r="P218" s="250" t="s">
        <v>413</v>
      </c>
      <c r="Q218" s="250" t="s">
        <v>414</v>
      </c>
      <c r="R218" s="250" t="s">
        <v>415</v>
      </c>
      <c r="S218" s="250"/>
      <c r="T218" s="250" t="s">
        <v>682</v>
      </c>
      <c r="U218" s="250" t="s">
        <v>683</v>
      </c>
      <c r="V218" s="250" t="s">
        <v>376</v>
      </c>
      <c r="W218" s="250"/>
      <c r="X218" s="250" t="s">
        <v>301</v>
      </c>
      <c r="Y218" s="250" t="s">
        <v>302</v>
      </c>
      <c r="Z218" s="250" t="s">
        <v>303</v>
      </c>
      <c r="AA218" s="250"/>
      <c r="AB218" s="250" t="s">
        <v>682</v>
      </c>
      <c r="AC218" s="250" t="s">
        <v>683</v>
      </c>
      <c r="AD218" s="250" t="s">
        <v>376</v>
      </c>
      <c r="AE218" s="250"/>
      <c r="AF218" s="250" t="s">
        <v>301</v>
      </c>
      <c r="AG218" s="250" t="s">
        <v>302</v>
      </c>
      <c r="AH218" s="250" t="s">
        <v>303</v>
      </c>
      <c r="AI218" s="250"/>
      <c r="AJ218" s="250" t="s">
        <v>272</v>
      </c>
      <c r="AK218" s="250" t="s">
        <v>273</v>
      </c>
      <c r="AL218" s="250" t="s">
        <v>274</v>
      </c>
      <c r="AM218" s="250"/>
      <c r="AN218" s="250"/>
      <c r="AO218" s="250"/>
      <c r="AP218" s="250"/>
      <c r="AQ218" s="250"/>
      <c r="AR218" s="250" t="s">
        <v>298</v>
      </c>
      <c r="AS218" s="250" t="s">
        <v>299</v>
      </c>
      <c r="AT218" s="250" t="s">
        <v>300</v>
      </c>
      <c r="AU218" s="250"/>
      <c r="AV218" s="250" t="s">
        <v>413</v>
      </c>
      <c r="AW218" s="250" t="s">
        <v>414</v>
      </c>
      <c r="AX218" s="250" t="s">
        <v>415</v>
      </c>
      <c r="AY218" s="250"/>
      <c r="AZ218" s="250" t="s">
        <v>413</v>
      </c>
      <c r="BA218" s="250" t="s">
        <v>414</v>
      </c>
      <c r="BB218" s="250" t="s">
        <v>415</v>
      </c>
    </row>
    <row r="219" spans="1:54" ht="12.75">
      <c r="A219" s="250" t="s">
        <v>472</v>
      </c>
      <c r="B219" s="250" t="s">
        <v>473</v>
      </c>
      <c r="C219" s="250" t="s">
        <v>474</v>
      </c>
      <c r="D219" s="250" t="s">
        <v>472</v>
      </c>
      <c r="E219" s="250" t="s">
        <v>473</v>
      </c>
      <c r="F219" s="250" t="s">
        <v>474</v>
      </c>
      <c r="G219" s="250"/>
      <c r="H219" s="250" t="s">
        <v>422</v>
      </c>
      <c r="I219" s="250" t="s">
        <v>423</v>
      </c>
      <c r="J219" s="250" t="s">
        <v>418</v>
      </c>
      <c r="K219" s="250"/>
      <c r="L219" s="250" t="s">
        <v>422</v>
      </c>
      <c r="M219" s="250" t="s">
        <v>423</v>
      </c>
      <c r="N219" s="250" t="s">
        <v>418</v>
      </c>
      <c r="O219" s="250"/>
      <c r="P219" s="250" t="s">
        <v>422</v>
      </c>
      <c r="Q219" s="250" t="s">
        <v>423</v>
      </c>
      <c r="R219" s="250" t="s">
        <v>418</v>
      </c>
      <c r="S219" s="250"/>
      <c r="T219" s="250" t="s">
        <v>301</v>
      </c>
      <c r="U219" s="250" t="s">
        <v>302</v>
      </c>
      <c r="V219" s="250" t="s">
        <v>303</v>
      </c>
      <c r="W219" s="250"/>
      <c r="X219" s="250" t="s">
        <v>304</v>
      </c>
      <c r="Y219" s="250" t="s">
        <v>305</v>
      </c>
      <c r="Z219" s="250" t="s">
        <v>306</v>
      </c>
      <c r="AA219" s="250"/>
      <c r="AB219" s="250" t="s">
        <v>301</v>
      </c>
      <c r="AC219" s="250" t="s">
        <v>302</v>
      </c>
      <c r="AD219" s="250" t="s">
        <v>303</v>
      </c>
      <c r="AE219" s="250"/>
      <c r="AF219" s="250" t="s">
        <v>304</v>
      </c>
      <c r="AG219" s="250" t="s">
        <v>305</v>
      </c>
      <c r="AH219" s="250" t="s">
        <v>306</v>
      </c>
      <c r="AI219" s="250"/>
      <c r="AJ219" s="250" t="s">
        <v>275</v>
      </c>
      <c r="AK219" s="250" t="s">
        <v>276</v>
      </c>
      <c r="AL219" s="250" t="s">
        <v>277</v>
      </c>
      <c r="AM219" s="250"/>
      <c r="AN219" s="250"/>
      <c r="AO219" s="250"/>
      <c r="AP219" s="250"/>
      <c r="AQ219" s="250"/>
      <c r="AR219" s="250" t="s">
        <v>682</v>
      </c>
      <c r="AS219" s="250" t="s">
        <v>683</v>
      </c>
      <c r="AT219" s="250" t="s">
        <v>376</v>
      </c>
      <c r="AU219" s="250"/>
      <c r="AV219" s="250" t="s">
        <v>422</v>
      </c>
      <c r="AW219" s="250" t="s">
        <v>423</v>
      </c>
      <c r="AX219" s="250" t="s">
        <v>418</v>
      </c>
      <c r="AY219" s="250"/>
      <c r="AZ219" s="250" t="s">
        <v>422</v>
      </c>
      <c r="BA219" s="250" t="s">
        <v>423</v>
      </c>
      <c r="BB219" s="250" t="s">
        <v>418</v>
      </c>
    </row>
    <row r="220" spans="1:54" ht="12.75">
      <c r="A220" s="250" t="s">
        <v>475</v>
      </c>
      <c r="B220" s="250" t="s">
        <v>476</v>
      </c>
      <c r="C220" s="250" t="s">
        <v>474</v>
      </c>
      <c r="D220" s="250" t="s">
        <v>475</v>
      </c>
      <c r="E220" s="250" t="s">
        <v>476</v>
      </c>
      <c r="F220" s="250" t="s">
        <v>474</v>
      </c>
      <c r="G220" s="250"/>
      <c r="H220" s="250" t="s">
        <v>416</v>
      </c>
      <c r="I220" s="250" t="s">
        <v>417</v>
      </c>
      <c r="J220" s="250" t="s">
        <v>418</v>
      </c>
      <c r="K220" s="250"/>
      <c r="L220" s="250" t="s">
        <v>416</v>
      </c>
      <c r="M220" s="250" t="s">
        <v>417</v>
      </c>
      <c r="N220" s="250" t="s">
        <v>418</v>
      </c>
      <c r="O220" s="250"/>
      <c r="P220" s="250" t="s">
        <v>416</v>
      </c>
      <c r="Q220" s="250" t="s">
        <v>417</v>
      </c>
      <c r="R220" s="250" t="s">
        <v>418</v>
      </c>
      <c r="S220" s="250"/>
      <c r="T220" s="250" t="s">
        <v>304</v>
      </c>
      <c r="U220" s="250" t="s">
        <v>305</v>
      </c>
      <c r="V220" s="250" t="s">
        <v>306</v>
      </c>
      <c r="W220" s="250"/>
      <c r="X220" s="250" t="s">
        <v>307</v>
      </c>
      <c r="Y220" s="250" t="s">
        <v>308</v>
      </c>
      <c r="Z220" s="250" t="s">
        <v>309</v>
      </c>
      <c r="AA220" s="250"/>
      <c r="AB220" s="250" t="s">
        <v>304</v>
      </c>
      <c r="AC220" s="250" t="s">
        <v>305</v>
      </c>
      <c r="AD220" s="250" t="s">
        <v>306</v>
      </c>
      <c r="AE220" s="250"/>
      <c r="AF220" s="250" t="s">
        <v>307</v>
      </c>
      <c r="AG220" s="250" t="s">
        <v>308</v>
      </c>
      <c r="AH220" s="250" t="s">
        <v>309</v>
      </c>
      <c r="AI220" s="250"/>
      <c r="AJ220" s="250" t="s">
        <v>275</v>
      </c>
      <c r="AK220" s="250" t="s">
        <v>276</v>
      </c>
      <c r="AL220" s="250" t="s">
        <v>277</v>
      </c>
      <c r="AM220" s="250"/>
      <c r="AN220" s="250"/>
      <c r="AO220" s="250"/>
      <c r="AP220" s="250"/>
      <c r="AQ220" s="250"/>
      <c r="AR220" s="250" t="s">
        <v>301</v>
      </c>
      <c r="AS220" s="250" t="s">
        <v>302</v>
      </c>
      <c r="AT220" s="250" t="s">
        <v>303</v>
      </c>
      <c r="AU220" s="250"/>
      <c r="AV220" s="250" t="s">
        <v>416</v>
      </c>
      <c r="AW220" s="250" t="s">
        <v>417</v>
      </c>
      <c r="AX220" s="250" t="s">
        <v>418</v>
      </c>
      <c r="AY220" s="250"/>
      <c r="AZ220" s="250" t="s">
        <v>416</v>
      </c>
      <c r="BA220" s="250" t="s">
        <v>417</v>
      </c>
      <c r="BB220" s="250" t="s">
        <v>418</v>
      </c>
    </row>
    <row r="221" spans="1:54" ht="12.75">
      <c r="A221" s="250" t="s">
        <v>477</v>
      </c>
      <c r="B221" s="250" t="s">
        <v>478</v>
      </c>
      <c r="C221" s="250" t="s">
        <v>479</v>
      </c>
      <c r="D221" s="250" t="s">
        <v>477</v>
      </c>
      <c r="E221" s="250" t="s">
        <v>478</v>
      </c>
      <c r="F221" s="250" t="s">
        <v>479</v>
      </c>
      <c r="G221" s="250"/>
      <c r="H221" s="250" t="s">
        <v>357</v>
      </c>
      <c r="I221" s="250" t="s">
        <v>358</v>
      </c>
      <c r="J221" s="250" t="s">
        <v>340</v>
      </c>
      <c r="K221" s="250"/>
      <c r="L221" s="250" t="s">
        <v>357</v>
      </c>
      <c r="M221" s="250" t="s">
        <v>358</v>
      </c>
      <c r="N221" s="250" t="s">
        <v>340</v>
      </c>
      <c r="O221" s="250"/>
      <c r="P221" s="250" t="s">
        <v>357</v>
      </c>
      <c r="Q221" s="250" t="s">
        <v>358</v>
      </c>
      <c r="R221" s="250" t="s">
        <v>340</v>
      </c>
      <c r="S221" s="250"/>
      <c r="T221" s="250" t="s">
        <v>307</v>
      </c>
      <c r="U221" s="250" t="s">
        <v>308</v>
      </c>
      <c r="V221" s="250" t="s">
        <v>309</v>
      </c>
      <c r="W221" s="250"/>
      <c r="X221" s="250" t="s">
        <v>310</v>
      </c>
      <c r="Y221" s="250" t="s">
        <v>311</v>
      </c>
      <c r="Z221" s="250" t="s">
        <v>312</v>
      </c>
      <c r="AA221" s="250"/>
      <c r="AB221" s="250" t="s">
        <v>307</v>
      </c>
      <c r="AC221" s="250" t="s">
        <v>308</v>
      </c>
      <c r="AD221" s="250" t="s">
        <v>309</v>
      </c>
      <c r="AE221" s="250"/>
      <c r="AF221" s="250" t="s">
        <v>310</v>
      </c>
      <c r="AG221" s="250" t="s">
        <v>311</v>
      </c>
      <c r="AH221" s="250" t="s">
        <v>312</v>
      </c>
      <c r="AI221" s="250"/>
      <c r="AJ221" s="250" t="s">
        <v>278</v>
      </c>
      <c r="AK221" s="250" t="s">
        <v>279</v>
      </c>
      <c r="AL221" s="250" t="s">
        <v>280</v>
      </c>
      <c r="AM221" s="250"/>
      <c r="AN221" s="250"/>
      <c r="AO221" s="250"/>
      <c r="AP221" s="250"/>
      <c r="AQ221" s="250"/>
      <c r="AR221" s="250" t="s">
        <v>304</v>
      </c>
      <c r="AS221" s="250" t="s">
        <v>305</v>
      </c>
      <c r="AT221" s="250" t="s">
        <v>306</v>
      </c>
      <c r="AU221" s="250"/>
      <c r="AV221" s="250" t="s">
        <v>357</v>
      </c>
      <c r="AW221" s="250" t="s">
        <v>358</v>
      </c>
      <c r="AX221" s="250" t="s">
        <v>340</v>
      </c>
      <c r="AY221" s="250"/>
      <c r="AZ221" s="250" t="s">
        <v>357</v>
      </c>
      <c r="BA221" s="250" t="s">
        <v>358</v>
      </c>
      <c r="BB221" s="250" t="s">
        <v>340</v>
      </c>
    </row>
    <row r="222" spans="1:54" ht="12.75">
      <c r="A222" s="250" t="s">
        <v>480</v>
      </c>
      <c r="B222" s="250" t="s">
        <v>481</v>
      </c>
      <c r="C222" s="250" t="s">
        <v>482</v>
      </c>
      <c r="D222" s="250" t="s">
        <v>480</v>
      </c>
      <c r="E222" s="250" t="s">
        <v>481</v>
      </c>
      <c r="F222" s="250" t="s">
        <v>482</v>
      </c>
      <c r="G222" s="250"/>
      <c r="H222" s="250" t="s">
        <v>424</v>
      </c>
      <c r="I222" s="250" t="s">
        <v>425</v>
      </c>
      <c r="J222" s="250" t="s">
        <v>426</v>
      </c>
      <c r="K222" s="250"/>
      <c r="L222" s="250" t="s">
        <v>424</v>
      </c>
      <c r="M222" s="250" t="s">
        <v>425</v>
      </c>
      <c r="N222" s="250" t="s">
        <v>426</v>
      </c>
      <c r="O222" s="250"/>
      <c r="P222" s="250" t="s">
        <v>424</v>
      </c>
      <c r="Q222" s="250" t="s">
        <v>425</v>
      </c>
      <c r="R222" s="250" t="s">
        <v>426</v>
      </c>
      <c r="S222" s="250"/>
      <c r="T222" s="250" t="s">
        <v>310</v>
      </c>
      <c r="U222" s="250" t="s">
        <v>311</v>
      </c>
      <c r="V222" s="250" t="s">
        <v>312</v>
      </c>
      <c r="W222" s="250"/>
      <c r="X222" s="250" t="s">
        <v>684</v>
      </c>
      <c r="Y222" s="250" t="s">
        <v>685</v>
      </c>
      <c r="Z222" s="250" t="s">
        <v>686</v>
      </c>
      <c r="AA222" s="250"/>
      <c r="AB222" s="250" t="s">
        <v>310</v>
      </c>
      <c r="AC222" s="250" t="s">
        <v>311</v>
      </c>
      <c r="AD222" s="250" t="s">
        <v>312</v>
      </c>
      <c r="AE222" s="250"/>
      <c r="AF222" s="250" t="s">
        <v>684</v>
      </c>
      <c r="AG222" s="250" t="s">
        <v>685</v>
      </c>
      <c r="AH222" s="250" t="s">
        <v>686</v>
      </c>
      <c r="AI222" s="250"/>
      <c r="AJ222" s="250" t="s">
        <v>463</v>
      </c>
      <c r="AK222" s="250" t="s">
        <v>464</v>
      </c>
      <c r="AL222" s="250" t="s">
        <v>326</v>
      </c>
      <c r="AM222" s="250"/>
      <c r="AN222" s="250"/>
      <c r="AO222" s="250"/>
      <c r="AP222" s="250"/>
      <c r="AQ222" s="250"/>
      <c r="AR222" s="250" t="s">
        <v>307</v>
      </c>
      <c r="AS222" s="250" t="s">
        <v>308</v>
      </c>
      <c r="AT222" s="250" t="s">
        <v>309</v>
      </c>
      <c r="AU222" s="250"/>
      <c r="AV222" s="250" t="s">
        <v>424</v>
      </c>
      <c r="AW222" s="250" t="s">
        <v>425</v>
      </c>
      <c r="AX222" s="250" t="s">
        <v>426</v>
      </c>
      <c r="AY222" s="250"/>
      <c r="AZ222" s="250" t="s">
        <v>424</v>
      </c>
      <c r="BA222" s="250" t="s">
        <v>425</v>
      </c>
      <c r="BB222" s="250" t="s">
        <v>426</v>
      </c>
    </row>
    <row r="223" spans="1:54" ht="12.75">
      <c r="A223" s="250" t="s">
        <v>483</v>
      </c>
      <c r="B223" s="250" t="s">
        <v>484</v>
      </c>
      <c r="C223" s="250" t="s">
        <v>326</v>
      </c>
      <c r="D223" s="250" t="s">
        <v>483</v>
      </c>
      <c r="E223" s="250" t="s">
        <v>484</v>
      </c>
      <c r="F223" s="250" t="s">
        <v>326</v>
      </c>
      <c r="G223" s="250"/>
      <c r="H223" s="250" t="s">
        <v>430</v>
      </c>
      <c r="I223" s="250" t="s">
        <v>431</v>
      </c>
      <c r="J223" s="250" t="s">
        <v>312</v>
      </c>
      <c r="K223" s="250"/>
      <c r="L223" s="250" t="s">
        <v>430</v>
      </c>
      <c r="M223" s="250" t="s">
        <v>431</v>
      </c>
      <c r="N223" s="250" t="s">
        <v>312</v>
      </c>
      <c r="O223" s="250"/>
      <c r="P223" s="250" t="s">
        <v>430</v>
      </c>
      <c r="Q223" s="250" t="s">
        <v>431</v>
      </c>
      <c r="R223" s="250" t="s">
        <v>312</v>
      </c>
      <c r="S223" s="250"/>
      <c r="T223" s="250" t="s">
        <v>684</v>
      </c>
      <c r="U223" s="250" t="s">
        <v>685</v>
      </c>
      <c r="V223" s="250" t="s">
        <v>686</v>
      </c>
      <c r="W223" s="250"/>
      <c r="X223" s="250" t="s">
        <v>313</v>
      </c>
      <c r="Y223" s="250" t="s">
        <v>314</v>
      </c>
      <c r="Z223" s="250" t="s">
        <v>315</v>
      </c>
      <c r="AA223" s="250"/>
      <c r="AB223" s="250" t="s">
        <v>684</v>
      </c>
      <c r="AC223" s="250" t="s">
        <v>685</v>
      </c>
      <c r="AD223" s="250" t="s">
        <v>686</v>
      </c>
      <c r="AE223" s="250"/>
      <c r="AF223" s="250" t="s">
        <v>313</v>
      </c>
      <c r="AG223" s="250" t="s">
        <v>314</v>
      </c>
      <c r="AH223" s="250" t="s">
        <v>315</v>
      </c>
      <c r="AI223" s="250"/>
      <c r="AJ223" s="250" t="s">
        <v>460</v>
      </c>
      <c r="AK223" s="250" t="s">
        <v>461</v>
      </c>
      <c r="AL223" s="250" t="s">
        <v>462</v>
      </c>
      <c r="AM223" s="250"/>
      <c r="AN223" s="250"/>
      <c r="AO223" s="250"/>
      <c r="AP223" s="250"/>
      <c r="AQ223" s="250"/>
      <c r="AR223" s="250" t="s">
        <v>381</v>
      </c>
      <c r="AS223" s="250" t="s">
        <v>382</v>
      </c>
      <c r="AT223" s="250" t="s">
        <v>315</v>
      </c>
      <c r="AU223" s="250"/>
      <c r="AV223" s="250" t="s">
        <v>430</v>
      </c>
      <c r="AW223" s="250" t="s">
        <v>431</v>
      </c>
      <c r="AX223" s="250" t="s">
        <v>312</v>
      </c>
      <c r="AY223" s="250"/>
      <c r="AZ223" s="250" t="s">
        <v>430</v>
      </c>
      <c r="BA223" s="250" t="s">
        <v>431</v>
      </c>
      <c r="BB223" s="250" t="s">
        <v>312</v>
      </c>
    </row>
    <row r="224" spans="1:54" ht="12.75">
      <c r="A224" s="250" t="s">
        <v>485</v>
      </c>
      <c r="B224" s="250" t="s">
        <v>486</v>
      </c>
      <c r="C224" s="250" t="s">
        <v>326</v>
      </c>
      <c r="D224" s="250" t="s">
        <v>485</v>
      </c>
      <c r="E224" s="250" t="s">
        <v>486</v>
      </c>
      <c r="F224" s="250" t="s">
        <v>326</v>
      </c>
      <c r="G224" s="250"/>
      <c r="H224" s="250" t="s">
        <v>427</v>
      </c>
      <c r="I224" s="250" t="s">
        <v>428</v>
      </c>
      <c r="J224" s="250" t="s">
        <v>429</v>
      </c>
      <c r="K224" s="250"/>
      <c r="L224" s="250" t="s">
        <v>427</v>
      </c>
      <c r="M224" s="250" t="s">
        <v>428</v>
      </c>
      <c r="N224" s="250" t="s">
        <v>429</v>
      </c>
      <c r="O224" s="250"/>
      <c r="P224" s="250" t="s">
        <v>427</v>
      </c>
      <c r="Q224" s="250" t="s">
        <v>428</v>
      </c>
      <c r="R224" s="250" t="s">
        <v>429</v>
      </c>
      <c r="S224" s="250"/>
      <c r="T224" s="250" t="s">
        <v>313</v>
      </c>
      <c r="U224" s="250" t="s">
        <v>314</v>
      </c>
      <c r="V224" s="250" t="s">
        <v>315</v>
      </c>
      <c r="W224" s="250"/>
      <c r="X224" s="250" t="s">
        <v>316</v>
      </c>
      <c r="Y224" s="250" t="s">
        <v>317</v>
      </c>
      <c r="Z224" s="250" t="s">
        <v>318</v>
      </c>
      <c r="AA224" s="250"/>
      <c r="AB224" s="250" t="s">
        <v>313</v>
      </c>
      <c r="AC224" s="250" t="s">
        <v>314</v>
      </c>
      <c r="AD224" s="250" t="s">
        <v>315</v>
      </c>
      <c r="AE224" s="250"/>
      <c r="AF224" s="250" t="s">
        <v>316</v>
      </c>
      <c r="AG224" s="250" t="s">
        <v>317</v>
      </c>
      <c r="AH224" s="250" t="s">
        <v>318</v>
      </c>
      <c r="AI224" s="250"/>
      <c r="AJ224" s="250" t="s">
        <v>281</v>
      </c>
      <c r="AK224" s="250" t="s">
        <v>282</v>
      </c>
      <c r="AL224" s="250" t="s">
        <v>283</v>
      </c>
      <c r="AM224" s="250"/>
      <c r="AN224" s="250"/>
      <c r="AO224" s="250"/>
      <c r="AP224" s="250"/>
      <c r="AQ224" s="250"/>
      <c r="AR224" s="250" t="s">
        <v>310</v>
      </c>
      <c r="AS224" s="250" t="s">
        <v>311</v>
      </c>
      <c r="AT224" s="250" t="s">
        <v>312</v>
      </c>
      <c r="AU224" s="250"/>
      <c r="AV224" s="250" t="s">
        <v>427</v>
      </c>
      <c r="AW224" s="250" t="s">
        <v>428</v>
      </c>
      <c r="AX224" s="250" t="s">
        <v>429</v>
      </c>
      <c r="AY224" s="250"/>
      <c r="AZ224" s="250" t="s">
        <v>427</v>
      </c>
      <c r="BA224" s="250" t="s">
        <v>428</v>
      </c>
      <c r="BB224" s="250" t="s">
        <v>429</v>
      </c>
    </row>
    <row r="225" spans="1:54" ht="12.75">
      <c r="A225" s="250" t="s">
        <v>489</v>
      </c>
      <c r="B225" s="250" t="s">
        <v>490</v>
      </c>
      <c r="C225" s="250" t="s">
        <v>271</v>
      </c>
      <c r="D225" s="250" t="s">
        <v>489</v>
      </c>
      <c r="E225" s="250" t="s">
        <v>490</v>
      </c>
      <c r="F225" s="250" t="s">
        <v>271</v>
      </c>
      <c r="G225" s="250"/>
      <c r="H225" s="250" t="s">
        <v>432</v>
      </c>
      <c r="I225" s="250" t="s">
        <v>433</v>
      </c>
      <c r="J225" s="250" t="s">
        <v>434</v>
      </c>
      <c r="K225" s="250"/>
      <c r="L225" s="250" t="s">
        <v>432</v>
      </c>
      <c r="M225" s="250" t="s">
        <v>433</v>
      </c>
      <c r="N225" s="250" t="s">
        <v>434</v>
      </c>
      <c r="O225" s="250"/>
      <c r="P225" s="250" t="s">
        <v>432</v>
      </c>
      <c r="Q225" s="250" t="s">
        <v>433</v>
      </c>
      <c r="R225" s="250" t="s">
        <v>434</v>
      </c>
      <c r="S225" s="250"/>
      <c r="T225" s="250" t="s">
        <v>316</v>
      </c>
      <c r="U225" s="250" t="s">
        <v>317</v>
      </c>
      <c r="V225" s="250" t="s">
        <v>318</v>
      </c>
      <c r="W225" s="250"/>
      <c r="X225" s="250" t="s">
        <v>319</v>
      </c>
      <c r="Y225" s="250" t="s">
        <v>320</v>
      </c>
      <c r="Z225" s="250" t="s">
        <v>321</v>
      </c>
      <c r="AA225" s="250"/>
      <c r="AB225" s="250" t="s">
        <v>316</v>
      </c>
      <c r="AC225" s="250" t="s">
        <v>317</v>
      </c>
      <c r="AD225" s="250" t="s">
        <v>318</v>
      </c>
      <c r="AE225" s="250"/>
      <c r="AF225" s="250" t="s">
        <v>319</v>
      </c>
      <c r="AG225" s="250" t="s">
        <v>320</v>
      </c>
      <c r="AH225" s="250" t="s">
        <v>321</v>
      </c>
      <c r="AI225" s="250"/>
      <c r="AJ225" s="250" t="s">
        <v>284</v>
      </c>
      <c r="AK225" s="250" t="s">
        <v>285</v>
      </c>
      <c r="AL225" s="250" t="s">
        <v>286</v>
      </c>
      <c r="AM225" s="250"/>
      <c r="AN225" s="250"/>
      <c r="AO225" s="250"/>
      <c r="AP225" s="250"/>
      <c r="AQ225" s="250"/>
      <c r="AR225" s="250" t="s">
        <v>684</v>
      </c>
      <c r="AS225" s="250" t="s">
        <v>685</v>
      </c>
      <c r="AT225" s="250" t="s">
        <v>686</v>
      </c>
      <c r="AU225" s="250"/>
      <c r="AV225" s="250" t="s">
        <v>432</v>
      </c>
      <c r="AW225" s="250" t="s">
        <v>433</v>
      </c>
      <c r="AX225" s="250" t="s">
        <v>434</v>
      </c>
      <c r="AY225" s="250"/>
      <c r="AZ225" s="250" t="s">
        <v>432</v>
      </c>
      <c r="BA225" s="250" t="s">
        <v>433</v>
      </c>
      <c r="BB225" s="250" t="s">
        <v>434</v>
      </c>
    </row>
    <row r="226" spans="1:54" ht="12.75">
      <c r="A226" s="250" t="s">
        <v>487</v>
      </c>
      <c r="B226" s="250" t="s">
        <v>488</v>
      </c>
      <c r="C226" s="250" t="s">
        <v>271</v>
      </c>
      <c r="D226" s="250" t="s">
        <v>487</v>
      </c>
      <c r="E226" s="250" t="s">
        <v>488</v>
      </c>
      <c r="F226" s="250" t="s">
        <v>271</v>
      </c>
      <c r="G226" s="250"/>
      <c r="H226" s="250" t="s">
        <v>435</v>
      </c>
      <c r="I226" s="250" t="s">
        <v>390</v>
      </c>
      <c r="J226" s="250" t="s">
        <v>436</v>
      </c>
      <c r="K226" s="250"/>
      <c r="L226" s="250" t="s">
        <v>435</v>
      </c>
      <c r="M226" s="250" t="s">
        <v>390</v>
      </c>
      <c r="N226" s="250" t="s">
        <v>436</v>
      </c>
      <c r="O226" s="250"/>
      <c r="P226" s="250" t="s">
        <v>712</v>
      </c>
      <c r="Q226" s="250"/>
      <c r="R226" s="250"/>
      <c r="S226" s="250"/>
      <c r="T226" s="250" t="s">
        <v>319</v>
      </c>
      <c r="U226" s="250" t="s">
        <v>320</v>
      </c>
      <c r="V226" s="250" t="s">
        <v>321</v>
      </c>
      <c r="W226" s="250"/>
      <c r="X226" s="250" t="s">
        <v>322</v>
      </c>
      <c r="Y226" s="250" t="s">
        <v>323</v>
      </c>
      <c r="Z226" s="250" t="s">
        <v>315</v>
      </c>
      <c r="AA226" s="250"/>
      <c r="AB226" s="250" t="s">
        <v>319</v>
      </c>
      <c r="AC226" s="250" t="s">
        <v>320</v>
      </c>
      <c r="AD226" s="250" t="s">
        <v>321</v>
      </c>
      <c r="AE226" s="250"/>
      <c r="AF226" s="250" t="s">
        <v>322</v>
      </c>
      <c r="AG226" s="250" t="s">
        <v>323</v>
      </c>
      <c r="AH226" s="250" t="s">
        <v>315</v>
      </c>
      <c r="AI226" s="250"/>
      <c r="AJ226" s="250" t="s">
        <v>465</v>
      </c>
      <c r="AK226" s="250" t="s">
        <v>466</v>
      </c>
      <c r="AL226" s="250" t="s">
        <v>388</v>
      </c>
      <c r="AM226" s="250"/>
      <c r="AN226" s="250"/>
      <c r="AO226" s="250"/>
      <c r="AP226" s="250"/>
      <c r="AQ226" s="250"/>
      <c r="AR226" s="250" t="s">
        <v>383</v>
      </c>
      <c r="AS226" s="250" t="s">
        <v>384</v>
      </c>
      <c r="AT226" s="250" t="s">
        <v>385</v>
      </c>
      <c r="AU226" s="250"/>
      <c r="AV226" s="250" t="s">
        <v>714</v>
      </c>
      <c r="AW226" s="250"/>
      <c r="AX226" s="250"/>
      <c r="AY226" s="250"/>
      <c r="AZ226" s="250" t="s">
        <v>715</v>
      </c>
      <c r="BA226" s="250"/>
      <c r="BB226" s="250"/>
    </row>
    <row r="227" spans="1:54" ht="12.75">
      <c r="A227" s="250" t="s">
        <v>491</v>
      </c>
      <c r="B227" s="250" t="s">
        <v>492</v>
      </c>
      <c r="C227" s="250" t="s">
        <v>271</v>
      </c>
      <c r="D227" s="250" t="s">
        <v>491</v>
      </c>
      <c r="E227" s="250" t="s">
        <v>492</v>
      </c>
      <c r="F227" s="250" t="s">
        <v>271</v>
      </c>
      <c r="G227" s="250"/>
      <c r="H227" s="250"/>
      <c r="I227" s="250"/>
      <c r="J227" s="250"/>
      <c r="K227" s="250"/>
      <c r="L227" s="250"/>
      <c r="M227" s="250"/>
      <c r="N227" s="250"/>
      <c r="O227" s="250"/>
      <c r="P227" s="250" t="s">
        <v>435</v>
      </c>
      <c r="Q227" s="250" t="s">
        <v>390</v>
      </c>
      <c r="R227" s="250" t="s">
        <v>436</v>
      </c>
      <c r="S227" s="250"/>
      <c r="T227" s="250" t="s">
        <v>322</v>
      </c>
      <c r="U227" s="250" t="s">
        <v>323</v>
      </c>
      <c r="V227" s="250" t="s">
        <v>315</v>
      </c>
      <c r="W227" s="250"/>
      <c r="X227" s="250" t="s">
        <v>687</v>
      </c>
      <c r="Y227" s="250" t="s">
        <v>683</v>
      </c>
      <c r="Z227" s="250" t="s">
        <v>385</v>
      </c>
      <c r="AA227" s="250"/>
      <c r="AB227" s="250" t="s">
        <v>322</v>
      </c>
      <c r="AC227" s="250" t="s">
        <v>323</v>
      </c>
      <c r="AD227" s="250" t="s">
        <v>315</v>
      </c>
      <c r="AE227" s="250"/>
      <c r="AF227" s="250" t="s">
        <v>687</v>
      </c>
      <c r="AG227" s="250" t="s">
        <v>683</v>
      </c>
      <c r="AH227" s="250" t="s">
        <v>385</v>
      </c>
      <c r="AI227" s="250"/>
      <c r="AJ227" s="250" t="s">
        <v>467</v>
      </c>
      <c r="AK227" s="250" t="s">
        <v>468</v>
      </c>
      <c r="AL227" s="250" t="s">
        <v>469</v>
      </c>
      <c r="AM227" s="250"/>
      <c r="AN227" s="250"/>
      <c r="AO227" s="250"/>
      <c r="AP227" s="250"/>
      <c r="AQ227" s="250"/>
      <c r="AR227" s="250" t="s">
        <v>313</v>
      </c>
      <c r="AS227" s="250" t="s">
        <v>314</v>
      </c>
      <c r="AT227" s="250" t="s">
        <v>315</v>
      </c>
      <c r="AU227" s="250"/>
      <c r="AV227" s="250" t="s">
        <v>435</v>
      </c>
      <c r="AW227" s="250" t="s">
        <v>390</v>
      </c>
      <c r="AX227" s="250" t="s">
        <v>436</v>
      </c>
      <c r="AY227" s="250"/>
      <c r="AZ227" s="250" t="s">
        <v>435</v>
      </c>
      <c r="BA227" s="250" t="s">
        <v>390</v>
      </c>
      <c r="BB227" s="250" t="s">
        <v>436</v>
      </c>
    </row>
    <row r="228" spans="1:54" ht="12.75">
      <c r="A228" s="250" t="s">
        <v>493</v>
      </c>
      <c r="B228" s="250" t="s">
        <v>494</v>
      </c>
      <c r="C228" s="250" t="s">
        <v>448</v>
      </c>
      <c r="D228" s="250" t="s">
        <v>493</v>
      </c>
      <c r="E228" s="250" t="s">
        <v>494</v>
      </c>
      <c r="F228" s="250" t="s">
        <v>448</v>
      </c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S228" s="250"/>
      <c r="T228" s="250" t="s">
        <v>687</v>
      </c>
      <c r="U228" s="250" t="s">
        <v>683</v>
      </c>
      <c r="V228" s="250" t="s">
        <v>385</v>
      </c>
      <c r="W228" s="250"/>
      <c r="X228" s="250" t="s">
        <v>324</v>
      </c>
      <c r="Y228" s="250" t="s">
        <v>325</v>
      </c>
      <c r="Z228" s="250" t="s">
        <v>326</v>
      </c>
      <c r="AA228" s="250"/>
      <c r="AB228" s="250" t="s">
        <v>687</v>
      </c>
      <c r="AC228" s="250" t="s">
        <v>683</v>
      </c>
      <c r="AD228" s="250" t="s">
        <v>385</v>
      </c>
      <c r="AE228" s="250"/>
      <c r="AF228" s="250" t="s">
        <v>324</v>
      </c>
      <c r="AG228" s="250" t="s">
        <v>325</v>
      </c>
      <c r="AH228" s="250" t="s">
        <v>326</v>
      </c>
      <c r="AI228" s="250"/>
      <c r="AJ228" s="250" t="s">
        <v>470</v>
      </c>
      <c r="AK228" s="250" t="s">
        <v>471</v>
      </c>
      <c r="AL228" s="250" t="s">
        <v>337</v>
      </c>
      <c r="AM228" s="250"/>
      <c r="AN228" s="250"/>
      <c r="AO228" s="250"/>
      <c r="AP228" s="250"/>
      <c r="AQ228" s="250"/>
      <c r="AR228" s="250" t="s">
        <v>386</v>
      </c>
      <c r="AS228" s="250" t="s">
        <v>387</v>
      </c>
      <c r="AT228" s="250" t="s">
        <v>388</v>
      </c>
      <c r="AU228" s="250"/>
      <c r="AV228" s="250"/>
      <c r="AW228" s="250"/>
      <c r="AX228" s="250"/>
      <c r="AY228" s="250"/>
      <c r="AZ228" s="250"/>
      <c r="BA228" s="250"/>
      <c r="BB228" s="250"/>
    </row>
    <row r="229" spans="1:54" ht="12.75">
      <c r="A229" s="250" t="s">
        <v>495</v>
      </c>
      <c r="B229" s="250" t="s">
        <v>496</v>
      </c>
      <c r="C229" s="250" t="s">
        <v>405</v>
      </c>
      <c r="D229" s="250" t="s">
        <v>495</v>
      </c>
      <c r="E229" s="250" t="s">
        <v>496</v>
      </c>
      <c r="F229" s="250" t="s">
        <v>405</v>
      </c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S229" s="250"/>
      <c r="T229" s="250" t="s">
        <v>324</v>
      </c>
      <c r="U229" s="250" t="s">
        <v>325</v>
      </c>
      <c r="V229" s="250" t="s">
        <v>326</v>
      </c>
      <c r="W229" s="250"/>
      <c r="X229" s="250" t="s">
        <v>324</v>
      </c>
      <c r="Y229" s="250" t="s">
        <v>325</v>
      </c>
      <c r="Z229" s="250" t="s">
        <v>326</v>
      </c>
      <c r="AA229" s="250"/>
      <c r="AB229" s="250" t="s">
        <v>324</v>
      </c>
      <c r="AC229" s="250" t="s">
        <v>325</v>
      </c>
      <c r="AD229" s="250" t="s">
        <v>326</v>
      </c>
      <c r="AE229" s="250"/>
      <c r="AF229" s="250" t="s">
        <v>324</v>
      </c>
      <c r="AG229" s="250" t="s">
        <v>325</v>
      </c>
      <c r="AH229" s="250" t="s">
        <v>326</v>
      </c>
      <c r="AI229" s="250"/>
      <c r="AJ229" s="250" t="s">
        <v>472</v>
      </c>
      <c r="AK229" s="250" t="s">
        <v>473</v>
      </c>
      <c r="AL229" s="250" t="s">
        <v>474</v>
      </c>
      <c r="AM229" s="250"/>
      <c r="AN229" s="250"/>
      <c r="AO229" s="250"/>
      <c r="AP229" s="250"/>
      <c r="AQ229" s="250"/>
      <c r="AR229" s="250" t="s">
        <v>389</v>
      </c>
      <c r="AS229" s="250" t="s">
        <v>390</v>
      </c>
      <c r="AT229" s="250" t="s">
        <v>376</v>
      </c>
      <c r="AU229" s="250"/>
      <c r="AV229" s="250"/>
      <c r="AW229" s="250"/>
      <c r="AX229" s="250"/>
      <c r="AY229" s="250"/>
      <c r="AZ229" s="250"/>
      <c r="BA229" s="250"/>
      <c r="BB229" s="250"/>
    </row>
    <row r="230" spans="1:54" ht="12.75">
      <c r="A230" s="250" t="s">
        <v>304</v>
      </c>
      <c r="B230" s="250" t="s">
        <v>305</v>
      </c>
      <c r="C230" s="250" t="s">
        <v>306</v>
      </c>
      <c r="D230" s="250" t="s">
        <v>304</v>
      </c>
      <c r="E230" s="250" t="s">
        <v>305</v>
      </c>
      <c r="F230" s="250" t="s">
        <v>306</v>
      </c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S230" s="250"/>
      <c r="T230" s="250" t="s">
        <v>324</v>
      </c>
      <c r="U230" s="250" t="s">
        <v>325</v>
      </c>
      <c r="V230" s="250" t="s">
        <v>326</v>
      </c>
      <c r="W230" s="250"/>
      <c r="X230" s="250" t="s">
        <v>327</v>
      </c>
      <c r="Y230" s="250" t="s">
        <v>328</v>
      </c>
      <c r="Z230" s="250" t="s">
        <v>329</v>
      </c>
      <c r="AA230" s="250"/>
      <c r="AB230" s="250" t="s">
        <v>324</v>
      </c>
      <c r="AC230" s="250" t="s">
        <v>325</v>
      </c>
      <c r="AD230" s="250" t="s">
        <v>326</v>
      </c>
      <c r="AE230" s="250"/>
      <c r="AF230" s="250" t="s">
        <v>327</v>
      </c>
      <c r="AG230" s="250" t="s">
        <v>328</v>
      </c>
      <c r="AH230" s="250" t="s">
        <v>329</v>
      </c>
      <c r="AI230" s="250"/>
      <c r="AJ230" s="250" t="s">
        <v>475</v>
      </c>
      <c r="AK230" s="250" t="s">
        <v>476</v>
      </c>
      <c r="AL230" s="250" t="s">
        <v>474</v>
      </c>
      <c r="AM230" s="250"/>
      <c r="AN230" s="250"/>
      <c r="AO230" s="250"/>
      <c r="AP230" s="250"/>
      <c r="AQ230" s="250"/>
      <c r="AR230" s="250" t="s">
        <v>316</v>
      </c>
      <c r="AS230" s="250" t="s">
        <v>317</v>
      </c>
      <c r="AT230" s="250" t="s">
        <v>318</v>
      </c>
      <c r="AU230" s="250"/>
      <c r="AV230" s="250"/>
      <c r="AW230" s="250"/>
      <c r="AX230" s="250"/>
      <c r="AY230" s="250"/>
      <c r="AZ230" s="250"/>
      <c r="BA230" s="250"/>
      <c r="BB230" s="250"/>
    </row>
    <row r="231" spans="1:54" ht="12.75">
      <c r="A231" s="250" t="s">
        <v>497</v>
      </c>
      <c r="B231" s="250" t="s">
        <v>498</v>
      </c>
      <c r="C231" s="250" t="s">
        <v>405</v>
      </c>
      <c r="D231" s="250" t="s">
        <v>497</v>
      </c>
      <c r="E231" s="250" t="s">
        <v>498</v>
      </c>
      <c r="F231" s="250" t="s">
        <v>405</v>
      </c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S231" s="250"/>
      <c r="T231" s="250" t="s">
        <v>327</v>
      </c>
      <c r="U231" s="250" t="s">
        <v>328</v>
      </c>
      <c r="V231" s="250" t="s">
        <v>329</v>
      </c>
      <c r="W231" s="250"/>
      <c r="X231" s="250" t="s">
        <v>327</v>
      </c>
      <c r="Y231" s="250" t="s">
        <v>328</v>
      </c>
      <c r="Z231" s="250" t="s">
        <v>329</v>
      </c>
      <c r="AA231" s="250"/>
      <c r="AB231" s="250" t="s">
        <v>327</v>
      </c>
      <c r="AC231" s="250" t="s">
        <v>328</v>
      </c>
      <c r="AD231" s="250" t="s">
        <v>329</v>
      </c>
      <c r="AE231" s="250"/>
      <c r="AF231" s="250" t="s">
        <v>327</v>
      </c>
      <c r="AG231" s="250" t="s">
        <v>328</v>
      </c>
      <c r="AH231" s="250" t="s">
        <v>329</v>
      </c>
      <c r="AI231" s="250"/>
      <c r="AJ231" s="250" t="s">
        <v>477</v>
      </c>
      <c r="AK231" s="250" t="s">
        <v>478</v>
      </c>
      <c r="AL231" s="250" t="s">
        <v>479</v>
      </c>
      <c r="AM231" s="250"/>
      <c r="AN231" s="250"/>
      <c r="AO231" s="250"/>
      <c r="AP231" s="250"/>
      <c r="AQ231" s="250"/>
      <c r="AR231" s="250" t="s">
        <v>319</v>
      </c>
      <c r="AS231" s="250" t="s">
        <v>320</v>
      </c>
      <c r="AT231" s="250" t="s">
        <v>321</v>
      </c>
      <c r="AU231" s="250"/>
      <c r="AV231" s="250"/>
      <c r="AW231" s="250"/>
      <c r="AX231" s="250"/>
      <c r="AY231" s="250"/>
      <c r="AZ231" s="250"/>
      <c r="BA231" s="250"/>
      <c r="BB231" s="250"/>
    </row>
    <row r="232" spans="1:54" ht="12.75">
      <c r="A232" s="250" t="s">
        <v>307</v>
      </c>
      <c r="B232" s="250" t="s">
        <v>308</v>
      </c>
      <c r="C232" s="250" t="s">
        <v>309</v>
      </c>
      <c r="D232" s="250" t="s">
        <v>307</v>
      </c>
      <c r="E232" s="250" t="s">
        <v>308</v>
      </c>
      <c r="F232" s="250" t="s">
        <v>309</v>
      </c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S232" s="250"/>
      <c r="T232" s="250" t="s">
        <v>327</v>
      </c>
      <c r="U232" s="250" t="s">
        <v>328</v>
      </c>
      <c r="V232" s="250" t="s">
        <v>329</v>
      </c>
      <c r="W232" s="250"/>
      <c r="X232" s="250" t="s">
        <v>330</v>
      </c>
      <c r="Y232" s="250" t="s">
        <v>331</v>
      </c>
      <c r="Z232" s="250" t="s">
        <v>315</v>
      </c>
      <c r="AA232" s="250"/>
      <c r="AB232" s="250" t="s">
        <v>327</v>
      </c>
      <c r="AC232" s="250" t="s">
        <v>328</v>
      </c>
      <c r="AD232" s="250" t="s">
        <v>329</v>
      </c>
      <c r="AE232" s="250"/>
      <c r="AF232" s="250" t="s">
        <v>330</v>
      </c>
      <c r="AG232" s="250" t="s">
        <v>331</v>
      </c>
      <c r="AH232" s="250" t="s">
        <v>315</v>
      </c>
      <c r="AI232" s="250"/>
      <c r="AJ232" s="250" t="s">
        <v>480</v>
      </c>
      <c r="AK232" s="250" t="s">
        <v>481</v>
      </c>
      <c r="AL232" s="250" t="s">
        <v>482</v>
      </c>
      <c r="AM232" s="250"/>
      <c r="AN232" s="250"/>
      <c r="AO232" s="250"/>
      <c r="AP232" s="250"/>
      <c r="AQ232" s="250"/>
      <c r="AR232" s="250" t="s">
        <v>322</v>
      </c>
      <c r="AS232" s="250" t="s">
        <v>323</v>
      </c>
      <c r="AT232" s="250" t="s">
        <v>315</v>
      </c>
      <c r="AU232" s="250"/>
      <c r="AV232" s="250"/>
      <c r="AW232" s="250"/>
      <c r="AX232" s="250"/>
      <c r="AY232" s="250"/>
      <c r="AZ232" s="250"/>
      <c r="BA232" s="250"/>
      <c r="BB232" s="250"/>
    </row>
    <row r="233" spans="1:54" ht="12.75">
      <c r="A233" s="250" t="s">
        <v>499</v>
      </c>
      <c r="B233" s="250" t="s">
        <v>500</v>
      </c>
      <c r="C233" s="250" t="s">
        <v>501</v>
      </c>
      <c r="D233" s="250" t="s">
        <v>499</v>
      </c>
      <c r="E233" s="250" t="s">
        <v>500</v>
      </c>
      <c r="F233" s="250" t="s">
        <v>501</v>
      </c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S233" s="250"/>
      <c r="T233" s="250" t="s">
        <v>330</v>
      </c>
      <c r="U233" s="250" t="s">
        <v>331</v>
      </c>
      <c r="V233" s="250" t="s">
        <v>315</v>
      </c>
      <c r="W233" s="250"/>
      <c r="X233" s="250" t="s">
        <v>332</v>
      </c>
      <c r="Y233" s="250" t="s">
        <v>333</v>
      </c>
      <c r="Z233" s="250" t="s">
        <v>334</v>
      </c>
      <c r="AA233" s="250"/>
      <c r="AB233" s="250" t="s">
        <v>330</v>
      </c>
      <c r="AC233" s="250" t="s">
        <v>331</v>
      </c>
      <c r="AD233" s="250" t="s">
        <v>315</v>
      </c>
      <c r="AE233" s="250"/>
      <c r="AF233" s="250" t="s">
        <v>332</v>
      </c>
      <c r="AG233" s="250" t="s">
        <v>333</v>
      </c>
      <c r="AH233" s="250" t="s">
        <v>334</v>
      </c>
      <c r="AI233" s="250"/>
      <c r="AJ233" s="250" t="s">
        <v>483</v>
      </c>
      <c r="AK233" s="250" t="s">
        <v>484</v>
      </c>
      <c r="AL233" s="250" t="s">
        <v>326</v>
      </c>
      <c r="AM233" s="250"/>
      <c r="AN233" s="250"/>
      <c r="AO233" s="250"/>
      <c r="AP233" s="250"/>
      <c r="AQ233" s="250"/>
      <c r="AR233" s="250" t="s">
        <v>687</v>
      </c>
      <c r="AS233" s="250" t="s">
        <v>683</v>
      </c>
      <c r="AT233" s="250" t="s">
        <v>385</v>
      </c>
      <c r="AU233" s="250"/>
      <c r="AV233" s="250"/>
      <c r="AW233" s="250"/>
      <c r="AX233" s="250"/>
      <c r="AY233" s="250"/>
      <c r="AZ233" s="250"/>
      <c r="BA233" s="250"/>
      <c r="BB233" s="250"/>
    </row>
    <row r="234" spans="1:54" ht="12.75">
      <c r="A234" s="250" t="s">
        <v>502</v>
      </c>
      <c r="B234" s="250" t="s">
        <v>503</v>
      </c>
      <c r="C234" s="250" t="s">
        <v>326</v>
      </c>
      <c r="D234" s="250" t="s">
        <v>502</v>
      </c>
      <c r="E234" s="250" t="s">
        <v>503</v>
      </c>
      <c r="F234" s="250" t="s">
        <v>326</v>
      </c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S234" s="250"/>
      <c r="T234" s="250" t="s">
        <v>332</v>
      </c>
      <c r="U234" s="250" t="s">
        <v>333</v>
      </c>
      <c r="V234" s="250" t="s">
        <v>334</v>
      </c>
      <c r="W234" s="250"/>
      <c r="X234" s="250" t="s">
        <v>335</v>
      </c>
      <c r="Y234" s="250" t="s">
        <v>336</v>
      </c>
      <c r="Z234" s="250" t="s">
        <v>337</v>
      </c>
      <c r="AA234" s="250"/>
      <c r="AB234" s="250" t="s">
        <v>332</v>
      </c>
      <c r="AC234" s="250" t="s">
        <v>333</v>
      </c>
      <c r="AD234" s="250" t="s">
        <v>334</v>
      </c>
      <c r="AE234" s="250"/>
      <c r="AF234" s="250" t="s">
        <v>335</v>
      </c>
      <c r="AG234" s="250" t="s">
        <v>336</v>
      </c>
      <c r="AH234" s="250" t="s">
        <v>337</v>
      </c>
      <c r="AI234" s="250"/>
      <c r="AJ234" s="250" t="s">
        <v>485</v>
      </c>
      <c r="AK234" s="250" t="s">
        <v>486</v>
      </c>
      <c r="AL234" s="250" t="s">
        <v>326</v>
      </c>
      <c r="AM234" s="250"/>
      <c r="AN234" s="250"/>
      <c r="AO234" s="250"/>
      <c r="AP234" s="250"/>
      <c r="AQ234" s="250"/>
      <c r="AR234" s="250" t="s">
        <v>391</v>
      </c>
      <c r="AS234" s="250" t="s">
        <v>392</v>
      </c>
      <c r="AT234" s="250" t="s">
        <v>393</v>
      </c>
      <c r="AU234" s="250"/>
      <c r="AV234" s="250"/>
      <c r="AW234" s="250"/>
      <c r="AX234" s="250"/>
      <c r="AY234" s="250"/>
      <c r="AZ234" s="250"/>
      <c r="BA234" s="250"/>
      <c r="BB234" s="250"/>
    </row>
    <row r="235" spans="1:54" ht="12.75">
      <c r="A235" s="250" t="s">
        <v>504</v>
      </c>
      <c r="B235" s="250" t="s">
        <v>505</v>
      </c>
      <c r="C235" s="250" t="s">
        <v>264</v>
      </c>
      <c r="D235" s="250" t="s">
        <v>504</v>
      </c>
      <c r="E235" s="250" t="s">
        <v>505</v>
      </c>
      <c r="F235" s="250" t="s">
        <v>264</v>
      </c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 t="s">
        <v>335</v>
      </c>
      <c r="U235" s="250" t="s">
        <v>336</v>
      </c>
      <c r="V235" s="250" t="s">
        <v>337</v>
      </c>
      <c r="W235" s="250"/>
      <c r="X235" s="250" t="s">
        <v>338</v>
      </c>
      <c r="Y235" s="250" t="s">
        <v>339</v>
      </c>
      <c r="Z235" s="250" t="s">
        <v>340</v>
      </c>
      <c r="AA235" s="250"/>
      <c r="AB235" s="250" t="s">
        <v>335</v>
      </c>
      <c r="AC235" s="250" t="s">
        <v>336</v>
      </c>
      <c r="AD235" s="250" t="s">
        <v>337</v>
      </c>
      <c r="AE235" s="250"/>
      <c r="AF235" s="250" t="s">
        <v>338</v>
      </c>
      <c r="AG235" s="250" t="s">
        <v>339</v>
      </c>
      <c r="AH235" s="250" t="s">
        <v>340</v>
      </c>
      <c r="AI235" s="250"/>
      <c r="AJ235" s="250" t="s">
        <v>287</v>
      </c>
      <c r="AK235" s="250" t="s">
        <v>288</v>
      </c>
      <c r="AL235" s="250" t="s">
        <v>264</v>
      </c>
      <c r="AM235" s="250"/>
      <c r="AN235" s="250"/>
      <c r="AO235" s="250"/>
      <c r="AP235" s="250"/>
      <c r="AQ235" s="250"/>
      <c r="AR235" s="250" t="s">
        <v>394</v>
      </c>
      <c r="AS235" s="250" t="s">
        <v>395</v>
      </c>
      <c r="AT235" s="250" t="s">
        <v>396</v>
      </c>
      <c r="AU235" s="250"/>
      <c r="AV235" s="250"/>
      <c r="AW235" s="250"/>
      <c r="AX235" s="250"/>
      <c r="AY235" s="250"/>
      <c r="AZ235" s="250"/>
      <c r="BA235" s="250"/>
      <c r="BB235" s="250"/>
    </row>
    <row r="236" spans="1:54" ht="12.75">
      <c r="A236" s="250" t="s">
        <v>506</v>
      </c>
      <c r="B236" s="250" t="s">
        <v>507</v>
      </c>
      <c r="C236" s="250" t="s">
        <v>343</v>
      </c>
      <c r="D236" s="250" t="s">
        <v>506</v>
      </c>
      <c r="E236" s="250" t="s">
        <v>507</v>
      </c>
      <c r="F236" s="250" t="s">
        <v>343</v>
      </c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S236" s="250"/>
      <c r="T236" s="250" t="s">
        <v>338</v>
      </c>
      <c r="U236" s="250" t="s">
        <v>339</v>
      </c>
      <c r="V236" s="250" t="s">
        <v>340</v>
      </c>
      <c r="W236" s="250"/>
      <c r="X236" s="250" t="s">
        <v>341</v>
      </c>
      <c r="Y236" s="250" t="s">
        <v>342</v>
      </c>
      <c r="Z236" s="250" t="s">
        <v>343</v>
      </c>
      <c r="AA236" s="250"/>
      <c r="AB236" s="250" t="s">
        <v>338</v>
      </c>
      <c r="AC236" s="250" t="s">
        <v>339</v>
      </c>
      <c r="AD236" s="250" t="s">
        <v>340</v>
      </c>
      <c r="AE236" s="250"/>
      <c r="AF236" s="250" t="s">
        <v>341</v>
      </c>
      <c r="AG236" s="250" t="s">
        <v>342</v>
      </c>
      <c r="AH236" s="250" t="s">
        <v>343</v>
      </c>
      <c r="AI236" s="250"/>
      <c r="AJ236" s="250" t="s">
        <v>489</v>
      </c>
      <c r="AK236" s="250" t="s">
        <v>490</v>
      </c>
      <c r="AL236" s="250" t="s">
        <v>271</v>
      </c>
      <c r="AM236" s="250"/>
      <c r="AN236" s="250"/>
      <c r="AO236" s="250"/>
      <c r="AP236" s="250"/>
      <c r="AQ236" s="250"/>
      <c r="AR236" s="250" t="s">
        <v>324</v>
      </c>
      <c r="AS236" s="250" t="s">
        <v>325</v>
      </c>
      <c r="AT236" s="250" t="s">
        <v>326</v>
      </c>
      <c r="AU236" s="250"/>
      <c r="AV236" s="250"/>
      <c r="AW236" s="250"/>
      <c r="AX236" s="250"/>
      <c r="AY236" s="250"/>
      <c r="AZ236" s="250"/>
      <c r="BA236" s="250"/>
      <c r="BB236" s="250"/>
    </row>
    <row r="237" spans="1:54" ht="12.75">
      <c r="A237" s="250" t="s">
        <v>508</v>
      </c>
      <c r="B237" s="250" t="s">
        <v>509</v>
      </c>
      <c r="C237" s="250" t="s">
        <v>510</v>
      </c>
      <c r="D237" s="250" t="s">
        <v>508</v>
      </c>
      <c r="E237" s="250" t="s">
        <v>509</v>
      </c>
      <c r="F237" s="250" t="s">
        <v>510</v>
      </c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S237" s="250"/>
      <c r="T237" s="250" t="s">
        <v>341</v>
      </c>
      <c r="U237" s="250" t="s">
        <v>342</v>
      </c>
      <c r="V237" s="250" t="s">
        <v>343</v>
      </c>
      <c r="W237" s="250"/>
      <c r="X237" s="250" t="s">
        <v>341</v>
      </c>
      <c r="Y237" s="250" t="s">
        <v>342</v>
      </c>
      <c r="Z237" s="250" t="s">
        <v>343</v>
      </c>
      <c r="AA237" s="250"/>
      <c r="AB237" s="250" t="s">
        <v>341</v>
      </c>
      <c r="AC237" s="250" t="s">
        <v>342</v>
      </c>
      <c r="AD237" s="250" t="s">
        <v>343</v>
      </c>
      <c r="AE237" s="250"/>
      <c r="AF237" s="250" t="s">
        <v>341</v>
      </c>
      <c r="AG237" s="250" t="s">
        <v>342</v>
      </c>
      <c r="AH237" s="250" t="s">
        <v>343</v>
      </c>
      <c r="AI237" s="250"/>
      <c r="AJ237" s="250" t="s">
        <v>487</v>
      </c>
      <c r="AK237" s="250" t="s">
        <v>488</v>
      </c>
      <c r="AL237" s="250" t="s">
        <v>271</v>
      </c>
      <c r="AM237" s="250"/>
      <c r="AN237" s="250"/>
      <c r="AO237" s="250"/>
      <c r="AP237" s="250"/>
      <c r="AQ237" s="250"/>
      <c r="AR237" s="250" t="s">
        <v>324</v>
      </c>
      <c r="AS237" s="250" t="s">
        <v>325</v>
      </c>
      <c r="AT237" s="250" t="s">
        <v>326</v>
      </c>
      <c r="AU237" s="250"/>
      <c r="AV237" s="250"/>
      <c r="AW237" s="250"/>
      <c r="AX237" s="250"/>
      <c r="AY237" s="250"/>
      <c r="AZ237" s="250"/>
      <c r="BA237" s="250"/>
      <c r="BB237" s="250"/>
    </row>
    <row r="238" spans="1:54" ht="12.75">
      <c r="A238" s="250" t="s">
        <v>513</v>
      </c>
      <c r="B238" s="250" t="s">
        <v>514</v>
      </c>
      <c r="C238" s="250" t="s">
        <v>479</v>
      </c>
      <c r="D238" s="250" t="s">
        <v>513</v>
      </c>
      <c r="E238" s="250" t="s">
        <v>514</v>
      </c>
      <c r="F238" s="250" t="s">
        <v>479</v>
      </c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S238" s="250"/>
      <c r="T238" s="250" t="s">
        <v>341</v>
      </c>
      <c r="U238" s="250" t="s">
        <v>342</v>
      </c>
      <c r="V238" s="250" t="s">
        <v>343</v>
      </c>
      <c r="W238" s="250"/>
      <c r="X238" s="250" t="s">
        <v>688</v>
      </c>
      <c r="Y238" s="250" t="s">
        <v>689</v>
      </c>
      <c r="Z238" s="250" t="s">
        <v>367</v>
      </c>
      <c r="AA238" s="250"/>
      <c r="AB238" s="250" t="s">
        <v>341</v>
      </c>
      <c r="AC238" s="250" t="s">
        <v>342</v>
      </c>
      <c r="AD238" s="250" t="s">
        <v>343</v>
      </c>
      <c r="AE238" s="250"/>
      <c r="AF238" s="250" t="s">
        <v>688</v>
      </c>
      <c r="AG238" s="250" t="s">
        <v>689</v>
      </c>
      <c r="AH238" s="250" t="s">
        <v>367</v>
      </c>
      <c r="AI238" s="250"/>
      <c r="AJ238" s="250" t="s">
        <v>491</v>
      </c>
      <c r="AK238" s="250" t="s">
        <v>492</v>
      </c>
      <c r="AL238" s="250" t="s">
        <v>271</v>
      </c>
      <c r="AM238" s="250"/>
      <c r="AN238" s="250"/>
      <c r="AO238" s="250"/>
      <c r="AP238" s="250"/>
      <c r="AQ238" s="250"/>
      <c r="AR238" s="250" t="s">
        <v>327</v>
      </c>
      <c r="AS238" s="250" t="s">
        <v>328</v>
      </c>
      <c r="AT238" s="250" t="s">
        <v>329</v>
      </c>
      <c r="AU238" s="250"/>
      <c r="AV238" s="250"/>
      <c r="AW238" s="250"/>
      <c r="AX238" s="250"/>
      <c r="AY238" s="250"/>
      <c r="AZ238" s="250"/>
      <c r="BA238" s="250"/>
      <c r="BB238" s="250"/>
    </row>
    <row r="239" spans="1:54" ht="12.75">
      <c r="A239" s="250" t="s">
        <v>515</v>
      </c>
      <c r="B239" s="250" t="s">
        <v>516</v>
      </c>
      <c r="C239" s="250" t="s">
        <v>315</v>
      </c>
      <c r="D239" s="250" t="s">
        <v>515</v>
      </c>
      <c r="E239" s="250" t="s">
        <v>516</v>
      </c>
      <c r="F239" s="250" t="s">
        <v>315</v>
      </c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S239" s="250"/>
      <c r="T239" s="250" t="s">
        <v>688</v>
      </c>
      <c r="U239" s="250" t="s">
        <v>689</v>
      </c>
      <c r="V239" s="250" t="s">
        <v>367</v>
      </c>
      <c r="W239" s="250"/>
      <c r="X239" s="250" t="s">
        <v>346</v>
      </c>
      <c r="Y239" s="250" t="s">
        <v>347</v>
      </c>
      <c r="Z239" s="250" t="s">
        <v>271</v>
      </c>
      <c r="AA239" s="250"/>
      <c r="AB239" s="250" t="s">
        <v>688</v>
      </c>
      <c r="AC239" s="250" t="s">
        <v>689</v>
      </c>
      <c r="AD239" s="250" t="s">
        <v>367</v>
      </c>
      <c r="AE239" s="250"/>
      <c r="AF239" s="250" t="s">
        <v>346</v>
      </c>
      <c r="AG239" s="250" t="s">
        <v>347</v>
      </c>
      <c r="AH239" s="250" t="s">
        <v>271</v>
      </c>
      <c r="AI239" s="250"/>
      <c r="AJ239" s="250" t="s">
        <v>493</v>
      </c>
      <c r="AK239" s="250" t="s">
        <v>494</v>
      </c>
      <c r="AL239" s="250" t="s">
        <v>448</v>
      </c>
      <c r="AM239" s="250"/>
      <c r="AN239" s="250"/>
      <c r="AO239" s="250"/>
      <c r="AP239" s="250"/>
      <c r="AQ239" s="250"/>
      <c r="AR239" s="250" t="s">
        <v>327</v>
      </c>
      <c r="AS239" s="250" t="s">
        <v>328</v>
      </c>
      <c r="AT239" s="250" t="s">
        <v>329</v>
      </c>
      <c r="AU239" s="250"/>
      <c r="AV239" s="250"/>
      <c r="AW239" s="250"/>
      <c r="AX239" s="250"/>
      <c r="AY239" s="250"/>
      <c r="AZ239" s="250"/>
      <c r="BA239" s="250"/>
      <c r="BB239" s="250"/>
    </row>
    <row r="240" spans="1:54" ht="12.75">
      <c r="A240" s="250" t="s">
        <v>517</v>
      </c>
      <c r="B240" s="250" t="s">
        <v>518</v>
      </c>
      <c r="C240" s="250" t="s">
        <v>519</v>
      </c>
      <c r="D240" s="250" t="s">
        <v>517</v>
      </c>
      <c r="E240" s="250" t="s">
        <v>518</v>
      </c>
      <c r="F240" s="250" t="s">
        <v>519</v>
      </c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S240" s="250"/>
      <c r="T240" s="250" t="s">
        <v>346</v>
      </c>
      <c r="U240" s="250" t="s">
        <v>347</v>
      </c>
      <c r="V240" s="250" t="s">
        <v>271</v>
      </c>
      <c r="W240" s="250"/>
      <c r="X240" s="250" t="s">
        <v>344</v>
      </c>
      <c r="Y240" s="250" t="s">
        <v>345</v>
      </c>
      <c r="Z240" s="250" t="s">
        <v>271</v>
      </c>
      <c r="AA240" s="250"/>
      <c r="AB240" s="250" t="s">
        <v>346</v>
      </c>
      <c r="AC240" s="250" t="s">
        <v>347</v>
      </c>
      <c r="AD240" s="250" t="s">
        <v>271</v>
      </c>
      <c r="AE240" s="250"/>
      <c r="AF240" s="250" t="s">
        <v>344</v>
      </c>
      <c r="AG240" s="250" t="s">
        <v>345</v>
      </c>
      <c r="AH240" s="250" t="s">
        <v>271</v>
      </c>
      <c r="AI240" s="250"/>
      <c r="AJ240" s="250" t="s">
        <v>289</v>
      </c>
      <c r="AK240" s="250" t="s">
        <v>290</v>
      </c>
      <c r="AL240" s="250" t="s">
        <v>291</v>
      </c>
      <c r="AM240" s="250"/>
      <c r="AN240" s="250"/>
      <c r="AO240" s="250"/>
      <c r="AP240" s="250"/>
      <c r="AQ240" s="250"/>
      <c r="AR240" s="250" t="s">
        <v>397</v>
      </c>
      <c r="AS240" s="250" t="s">
        <v>398</v>
      </c>
      <c r="AT240" s="250" t="s">
        <v>399</v>
      </c>
      <c r="AU240" s="250"/>
      <c r="AV240" s="250"/>
      <c r="AW240" s="250"/>
      <c r="AX240" s="250"/>
      <c r="AY240" s="250"/>
      <c r="AZ240" s="250"/>
      <c r="BA240" s="250"/>
      <c r="BB240" s="250"/>
    </row>
    <row r="241" spans="1:54" ht="12.75">
      <c r="A241" s="250" t="s">
        <v>511</v>
      </c>
      <c r="B241" s="250" t="s">
        <v>512</v>
      </c>
      <c r="C241" s="250" t="s">
        <v>315</v>
      </c>
      <c r="D241" s="250" t="s">
        <v>511</v>
      </c>
      <c r="E241" s="250" t="s">
        <v>512</v>
      </c>
      <c r="F241" s="250" t="s">
        <v>315</v>
      </c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S241" s="250"/>
      <c r="T241" s="250" t="s">
        <v>344</v>
      </c>
      <c r="U241" s="250" t="s">
        <v>345</v>
      </c>
      <c r="V241" s="250" t="s">
        <v>271</v>
      </c>
      <c r="W241" s="250"/>
      <c r="X241" s="250" t="s">
        <v>348</v>
      </c>
      <c r="Y241" s="250" t="s">
        <v>349</v>
      </c>
      <c r="Z241" s="250" t="s">
        <v>350</v>
      </c>
      <c r="AA241" s="250"/>
      <c r="AB241" s="250" t="s">
        <v>344</v>
      </c>
      <c r="AC241" s="250" t="s">
        <v>345</v>
      </c>
      <c r="AD241" s="250" t="s">
        <v>271</v>
      </c>
      <c r="AE241" s="250"/>
      <c r="AF241" s="250" t="s">
        <v>348</v>
      </c>
      <c r="AG241" s="250" t="s">
        <v>349</v>
      </c>
      <c r="AH241" s="250" t="s">
        <v>350</v>
      </c>
      <c r="AI241" s="250"/>
      <c r="AJ241" s="250" t="s">
        <v>292</v>
      </c>
      <c r="AK241" s="250" t="s">
        <v>293</v>
      </c>
      <c r="AL241" s="250" t="s">
        <v>294</v>
      </c>
      <c r="AM241" s="250"/>
      <c r="AN241" s="250"/>
      <c r="AO241" s="250"/>
      <c r="AP241" s="250"/>
      <c r="AQ241" s="250"/>
      <c r="AR241" s="250" t="s">
        <v>330</v>
      </c>
      <c r="AS241" s="250" t="s">
        <v>331</v>
      </c>
      <c r="AT241" s="250" t="s">
        <v>315</v>
      </c>
      <c r="AU241" s="250"/>
      <c r="AV241" s="250"/>
      <c r="AW241" s="250"/>
      <c r="AX241" s="250"/>
      <c r="AY241" s="250"/>
      <c r="AZ241" s="250"/>
      <c r="BA241" s="250"/>
      <c r="BB241" s="250"/>
    </row>
    <row r="242" spans="1:54" ht="12.75">
      <c r="A242" s="250" t="s">
        <v>520</v>
      </c>
      <c r="B242" s="250" t="s">
        <v>521</v>
      </c>
      <c r="C242" s="250" t="s">
        <v>522</v>
      </c>
      <c r="D242" s="250" t="s">
        <v>520</v>
      </c>
      <c r="E242" s="250" t="s">
        <v>521</v>
      </c>
      <c r="F242" s="250" t="s">
        <v>522</v>
      </c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S242" s="250"/>
      <c r="T242" s="250" t="s">
        <v>348</v>
      </c>
      <c r="U242" s="250" t="s">
        <v>349</v>
      </c>
      <c r="V242" s="250" t="s">
        <v>350</v>
      </c>
      <c r="W242" s="250"/>
      <c r="X242" s="250" t="s">
        <v>351</v>
      </c>
      <c r="Y242" s="250" t="s">
        <v>352</v>
      </c>
      <c r="Z242" s="250" t="s">
        <v>353</v>
      </c>
      <c r="AA242" s="250"/>
      <c r="AB242" s="250" t="s">
        <v>348</v>
      </c>
      <c r="AC242" s="250" t="s">
        <v>349</v>
      </c>
      <c r="AD242" s="250" t="s">
        <v>350</v>
      </c>
      <c r="AE242" s="250"/>
      <c r="AF242" s="250" t="s">
        <v>351</v>
      </c>
      <c r="AG242" s="250" t="s">
        <v>352</v>
      </c>
      <c r="AH242" s="250" t="s">
        <v>353</v>
      </c>
      <c r="AI242" s="250"/>
      <c r="AJ242" s="250" t="s">
        <v>295</v>
      </c>
      <c r="AK242" s="250" t="s">
        <v>296</v>
      </c>
      <c r="AL242" s="250" t="s">
        <v>297</v>
      </c>
      <c r="AM242" s="250"/>
      <c r="AN242" s="250"/>
      <c r="AO242" s="250"/>
      <c r="AP242" s="250"/>
      <c r="AQ242" s="250"/>
      <c r="AR242" s="250" t="s">
        <v>332</v>
      </c>
      <c r="AS242" s="250" t="s">
        <v>333</v>
      </c>
      <c r="AT242" s="250" t="s">
        <v>334</v>
      </c>
      <c r="AU242" s="250"/>
      <c r="AV242" s="250"/>
      <c r="AW242" s="250"/>
      <c r="AX242" s="250"/>
      <c r="AY242" s="250"/>
      <c r="AZ242" s="250"/>
      <c r="BA242" s="250"/>
      <c r="BB242" s="250"/>
    </row>
    <row r="243" spans="1:54" ht="12.75">
      <c r="A243" s="250" t="s">
        <v>523</v>
      </c>
      <c r="B243" s="250" t="s">
        <v>524</v>
      </c>
      <c r="C243" s="250" t="s">
        <v>340</v>
      </c>
      <c r="D243" s="250" t="s">
        <v>523</v>
      </c>
      <c r="E243" s="250" t="s">
        <v>524</v>
      </c>
      <c r="F243" s="250" t="s">
        <v>340</v>
      </c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S243" s="250"/>
      <c r="T243" s="250" t="s">
        <v>351</v>
      </c>
      <c r="U243" s="250" t="s">
        <v>352</v>
      </c>
      <c r="V243" s="250" t="s">
        <v>353</v>
      </c>
      <c r="W243" s="250"/>
      <c r="X243" s="250" t="s">
        <v>354</v>
      </c>
      <c r="Y243" s="250" t="s">
        <v>355</v>
      </c>
      <c r="Z243" s="250" t="s">
        <v>356</v>
      </c>
      <c r="AA243" s="250"/>
      <c r="AB243" s="250" t="s">
        <v>351</v>
      </c>
      <c r="AC243" s="250" t="s">
        <v>352</v>
      </c>
      <c r="AD243" s="250" t="s">
        <v>353</v>
      </c>
      <c r="AE243" s="250"/>
      <c r="AF243" s="250" t="s">
        <v>354</v>
      </c>
      <c r="AG243" s="250" t="s">
        <v>355</v>
      </c>
      <c r="AH243" s="250" t="s">
        <v>356</v>
      </c>
      <c r="AI243" s="250"/>
      <c r="AJ243" s="250" t="s">
        <v>298</v>
      </c>
      <c r="AK243" s="250" t="s">
        <v>299</v>
      </c>
      <c r="AL243" s="250" t="s">
        <v>300</v>
      </c>
      <c r="AM243" s="250"/>
      <c r="AN243" s="250"/>
      <c r="AO243" s="250"/>
      <c r="AP243" s="250"/>
      <c r="AQ243" s="250"/>
      <c r="AR243" s="250" t="s">
        <v>335</v>
      </c>
      <c r="AS243" s="250" t="s">
        <v>336</v>
      </c>
      <c r="AT243" s="250" t="s">
        <v>337</v>
      </c>
      <c r="AU243" s="250"/>
      <c r="AV243" s="250"/>
      <c r="AW243" s="250"/>
      <c r="AX243" s="250"/>
      <c r="AY243" s="250"/>
      <c r="AZ243" s="250"/>
      <c r="BA243" s="250"/>
      <c r="BB243" s="250"/>
    </row>
    <row r="244" spans="1:54" ht="12.75">
      <c r="A244" s="250" t="s">
        <v>525</v>
      </c>
      <c r="B244" s="250" t="s">
        <v>526</v>
      </c>
      <c r="C244" s="250" t="s">
        <v>527</v>
      </c>
      <c r="D244" s="250" t="s">
        <v>525</v>
      </c>
      <c r="E244" s="250" t="s">
        <v>526</v>
      </c>
      <c r="F244" s="250" t="s">
        <v>527</v>
      </c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250"/>
      <c r="T244" s="250" t="s">
        <v>354</v>
      </c>
      <c r="U244" s="250" t="s">
        <v>355</v>
      </c>
      <c r="V244" s="250" t="s">
        <v>356</v>
      </c>
      <c r="W244" s="250"/>
      <c r="X244" s="250" t="s">
        <v>357</v>
      </c>
      <c r="Y244" s="250" t="s">
        <v>358</v>
      </c>
      <c r="Z244" s="250" t="s">
        <v>340</v>
      </c>
      <c r="AA244" s="250"/>
      <c r="AB244" s="250" t="s">
        <v>354</v>
      </c>
      <c r="AC244" s="250" t="s">
        <v>355</v>
      </c>
      <c r="AD244" s="250" t="s">
        <v>356</v>
      </c>
      <c r="AE244" s="250"/>
      <c r="AF244" s="250" t="s">
        <v>357</v>
      </c>
      <c r="AG244" s="250" t="s">
        <v>358</v>
      </c>
      <c r="AH244" s="250" t="s">
        <v>340</v>
      </c>
      <c r="AI244" s="250"/>
      <c r="AJ244" s="250" t="s">
        <v>682</v>
      </c>
      <c r="AK244" s="250" t="s">
        <v>683</v>
      </c>
      <c r="AL244" s="250" t="s">
        <v>376</v>
      </c>
      <c r="AM244" s="250"/>
      <c r="AN244" s="250"/>
      <c r="AO244" s="250"/>
      <c r="AP244" s="250"/>
      <c r="AQ244" s="250"/>
      <c r="AR244" s="250" t="s">
        <v>400</v>
      </c>
      <c r="AS244" s="250" t="s">
        <v>401</v>
      </c>
      <c r="AT244" s="250" t="s">
        <v>402</v>
      </c>
      <c r="AU244" s="250"/>
      <c r="AV244" s="250"/>
      <c r="AW244" s="250"/>
      <c r="AX244" s="250"/>
      <c r="AY244" s="250"/>
      <c r="AZ244" s="250"/>
      <c r="BA244" s="250"/>
      <c r="BB244" s="250"/>
    </row>
    <row r="245" spans="1:54" ht="12.75">
      <c r="A245" s="250" t="s">
        <v>528</v>
      </c>
      <c r="B245" s="250" t="s">
        <v>529</v>
      </c>
      <c r="C245" s="250" t="s">
        <v>405</v>
      </c>
      <c r="D245" s="250" t="s">
        <v>528</v>
      </c>
      <c r="E245" s="250" t="s">
        <v>529</v>
      </c>
      <c r="F245" s="250" t="s">
        <v>405</v>
      </c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S245" s="250"/>
      <c r="T245" s="250" t="s">
        <v>357</v>
      </c>
      <c r="U245" s="250" t="s">
        <v>358</v>
      </c>
      <c r="V245" s="250" t="s">
        <v>340</v>
      </c>
      <c r="W245" s="250"/>
      <c r="X245" s="250" t="s">
        <v>359</v>
      </c>
      <c r="Y245" s="250" t="s">
        <v>360</v>
      </c>
      <c r="Z245" s="250" t="s">
        <v>340</v>
      </c>
      <c r="AA245" s="250"/>
      <c r="AB245" s="250" t="s">
        <v>357</v>
      </c>
      <c r="AC245" s="250" t="s">
        <v>358</v>
      </c>
      <c r="AD245" s="250" t="s">
        <v>340</v>
      </c>
      <c r="AE245" s="250"/>
      <c r="AF245" s="250" t="s">
        <v>359</v>
      </c>
      <c r="AG245" s="250" t="s">
        <v>360</v>
      </c>
      <c r="AH245" s="250" t="s">
        <v>340</v>
      </c>
      <c r="AI245" s="250"/>
      <c r="AJ245" s="250" t="s">
        <v>301</v>
      </c>
      <c r="AK245" s="250" t="s">
        <v>302</v>
      </c>
      <c r="AL245" s="250" t="s">
        <v>303</v>
      </c>
      <c r="AM245" s="250"/>
      <c r="AN245" s="250"/>
      <c r="AO245" s="250"/>
      <c r="AP245" s="250"/>
      <c r="AQ245" s="250"/>
      <c r="AR245" s="250" t="s">
        <v>338</v>
      </c>
      <c r="AS245" s="250" t="s">
        <v>339</v>
      </c>
      <c r="AT245" s="250" t="s">
        <v>340</v>
      </c>
      <c r="AU245" s="250"/>
      <c r="AV245" s="250"/>
      <c r="AW245" s="250"/>
      <c r="AX245" s="250"/>
      <c r="AY245" s="250"/>
      <c r="AZ245" s="250"/>
      <c r="BA245" s="250"/>
      <c r="BB245" s="250"/>
    </row>
    <row r="246" spans="1:54" ht="12.75">
      <c r="A246" s="250" t="s">
        <v>530</v>
      </c>
      <c r="B246" s="250" t="s">
        <v>531</v>
      </c>
      <c r="C246" s="250" t="s">
        <v>350</v>
      </c>
      <c r="D246" s="250" t="s">
        <v>530</v>
      </c>
      <c r="E246" s="250" t="s">
        <v>531</v>
      </c>
      <c r="F246" s="250" t="s">
        <v>350</v>
      </c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S246" s="250"/>
      <c r="T246" s="250" t="s">
        <v>359</v>
      </c>
      <c r="U246" s="250" t="s">
        <v>360</v>
      </c>
      <c r="V246" s="250" t="s">
        <v>340</v>
      </c>
      <c r="W246" s="250"/>
      <c r="X246" s="250" t="s">
        <v>361</v>
      </c>
      <c r="Y246" s="250" t="s">
        <v>362</v>
      </c>
      <c r="Z246" s="250" t="s">
        <v>353</v>
      </c>
      <c r="AA246" s="250"/>
      <c r="AB246" s="250" t="s">
        <v>359</v>
      </c>
      <c r="AC246" s="250" t="s">
        <v>360</v>
      </c>
      <c r="AD246" s="250" t="s">
        <v>340</v>
      </c>
      <c r="AE246" s="250"/>
      <c r="AF246" s="250" t="s">
        <v>361</v>
      </c>
      <c r="AG246" s="250" t="s">
        <v>362</v>
      </c>
      <c r="AH246" s="250" t="s">
        <v>353</v>
      </c>
      <c r="AI246" s="250"/>
      <c r="AJ246" s="250" t="s">
        <v>495</v>
      </c>
      <c r="AK246" s="250" t="s">
        <v>496</v>
      </c>
      <c r="AL246" s="250" t="s">
        <v>405</v>
      </c>
      <c r="AM246" s="250"/>
      <c r="AN246" s="250"/>
      <c r="AO246" s="250"/>
      <c r="AP246" s="250"/>
      <c r="AQ246" s="250"/>
      <c r="AR246" s="250" t="s">
        <v>406</v>
      </c>
      <c r="AS246" s="250" t="s">
        <v>407</v>
      </c>
      <c r="AT246" s="250" t="s">
        <v>343</v>
      </c>
      <c r="AU246" s="250"/>
      <c r="AV246" s="250"/>
      <c r="AW246" s="250"/>
      <c r="AX246" s="250"/>
      <c r="AY246" s="250"/>
      <c r="AZ246" s="250"/>
      <c r="BA246" s="250"/>
      <c r="BB246" s="250"/>
    </row>
    <row r="247" spans="1:54" ht="12.75">
      <c r="A247" s="250" t="s">
        <v>532</v>
      </c>
      <c r="B247" s="250" t="s">
        <v>533</v>
      </c>
      <c r="C247" s="250" t="s">
        <v>350</v>
      </c>
      <c r="D247" s="250" t="s">
        <v>532</v>
      </c>
      <c r="E247" s="250" t="s">
        <v>533</v>
      </c>
      <c r="F247" s="250" t="s">
        <v>350</v>
      </c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S247" s="250"/>
      <c r="T247" s="250" t="s">
        <v>361</v>
      </c>
      <c r="U247" s="250" t="s">
        <v>362</v>
      </c>
      <c r="V247" s="250" t="s">
        <v>353</v>
      </c>
      <c r="W247" s="250"/>
      <c r="X247" s="250" t="s">
        <v>363</v>
      </c>
      <c r="Y247" s="250" t="s">
        <v>364</v>
      </c>
      <c r="Z247" s="250" t="s">
        <v>353</v>
      </c>
      <c r="AA247" s="250"/>
      <c r="AB247" s="250" t="s">
        <v>361</v>
      </c>
      <c r="AC247" s="250" t="s">
        <v>362</v>
      </c>
      <c r="AD247" s="250" t="s">
        <v>353</v>
      </c>
      <c r="AE247" s="250"/>
      <c r="AF247" s="250" t="s">
        <v>363</v>
      </c>
      <c r="AG247" s="250" t="s">
        <v>364</v>
      </c>
      <c r="AH247" s="250" t="s">
        <v>353</v>
      </c>
      <c r="AI247" s="250"/>
      <c r="AJ247" s="250" t="s">
        <v>304</v>
      </c>
      <c r="AK247" s="250" t="s">
        <v>305</v>
      </c>
      <c r="AL247" s="250" t="s">
        <v>306</v>
      </c>
      <c r="AM247" s="250"/>
      <c r="AN247" s="250"/>
      <c r="AO247" s="250"/>
      <c r="AP247" s="250"/>
      <c r="AQ247" s="250"/>
      <c r="AR247" s="250" t="s">
        <v>403</v>
      </c>
      <c r="AS247" s="250" t="s">
        <v>404</v>
      </c>
      <c r="AT247" s="250" t="s">
        <v>405</v>
      </c>
      <c r="AU247" s="250"/>
      <c r="AV247" s="250"/>
      <c r="AW247" s="250"/>
      <c r="AX247" s="250"/>
      <c r="AY247" s="250"/>
      <c r="AZ247" s="250"/>
      <c r="BA247" s="250"/>
      <c r="BB247" s="250"/>
    </row>
    <row r="248" spans="1:54" ht="12.75">
      <c r="A248" s="250" t="s">
        <v>534</v>
      </c>
      <c r="B248" s="250" t="s">
        <v>535</v>
      </c>
      <c r="C248" s="250" t="s">
        <v>385</v>
      </c>
      <c r="D248" s="250" t="s">
        <v>534</v>
      </c>
      <c r="E248" s="250" t="s">
        <v>535</v>
      </c>
      <c r="F248" s="250" t="s">
        <v>385</v>
      </c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S248" s="250"/>
      <c r="T248" s="250" t="s">
        <v>363</v>
      </c>
      <c r="U248" s="250" t="s">
        <v>364</v>
      </c>
      <c r="V248" s="250" t="s">
        <v>353</v>
      </c>
      <c r="W248" s="250"/>
      <c r="X248" s="250" t="s">
        <v>690</v>
      </c>
      <c r="Y248" s="250" t="s">
        <v>691</v>
      </c>
      <c r="Z248" s="250" t="s">
        <v>469</v>
      </c>
      <c r="AA248" s="250"/>
      <c r="AB248" s="250" t="s">
        <v>363</v>
      </c>
      <c r="AC248" s="250" t="s">
        <v>364</v>
      </c>
      <c r="AD248" s="250" t="s">
        <v>353</v>
      </c>
      <c r="AE248" s="250"/>
      <c r="AF248" s="250" t="s">
        <v>690</v>
      </c>
      <c r="AG248" s="250" t="s">
        <v>691</v>
      </c>
      <c r="AH248" s="250" t="s">
        <v>469</v>
      </c>
      <c r="AI248" s="250"/>
      <c r="AJ248" s="250" t="s">
        <v>304</v>
      </c>
      <c r="AK248" s="250" t="s">
        <v>305</v>
      </c>
      <c r="AL248" s="250" t="s">
        <v>306</v>
      </c>
      <c r="AM248" s="250"/>
      <c r="AN248" s="250"/>
      <c r="AO248" s="250"/>
      <c r="AP248" s="250"/>
      <c r="AQ248" s="250"/>
      <c r="AR248" s="250" t="s">
        <v>341</v>
      </c>
      <c r="AS248" s="250" t="s">
        <v>342</v>
      </c>
      <c r="AT248" s="250" t="s">
        <v>343</v>
      </c>
      <c r="AU248" s="250"/>
      <c r="AV248" s="250"/>
      <c r="AW248" s="250"/>
      <c r="AX248" s="250"/>
      <c r="AY248" s="250"/>
      <c r="AZ248" s="250"/>
      <c r="BA248" s="250"/>
      <c r="BB248" s="250"/>
    </row>
    <row r="249" spans="1:54" ht="12.75">
      <c r="A249" s="250" t="s">
        <v>536</v>
      </c>
      <c r="B249" s="250" t="s">
        <v>537</v>
      </c>
      <c r="C249" s="250" t="s">
        <v>343</v>
      </c>
      <c r="D249" s="250" t="s">
        <v>536</v>
      </c>
      <c r="E249" s="250" t="s">
        <v>537</v>
      </c>
      <c r="F249" s="250" t="s">
        <v>343</v>
      </c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S249" s="250"/>
      <c r="T249" s="250" t="s">
        <v>690</v>
      </c>
      <c r="U249" s="250" t="s">
        <v>691</v>
      </c>
      <c r="V249" s="250" t="s">
        <v>469</v>
      </c>
      <c r="W249" s="250"/>
      <c r="X249" s="250" t="s">
        <v>698</v>
      </c>
      <c r="Y249" s="250" t="s">
        <v>683</v>
      </c>
      <c r="Z249" s="250" t="s">
        <v>697</v>
      </c>
      <c r="AA249" s="250"/>
      <c r="AB249" s="250" t="s">
        <v>690</v>
      </c>
      <c r="AC249" s="250" t="s">
        <v>691</v>
      </c>
      <c r="AD249" s="250" t="s">
        <v>469</v>
      </c>
      <c r="AE249" s="250"/>
      <c r="AF249" s="250" t="s">
        <v>698</v>
      </c>
      <c r="AG249" s="250" t="s">
        <v>683</v>
      </c>
      <c r="AH249" s="250" t="s">
        <v>697</v>
      </c>
      <c r="AI249" s="250"/>
      <c r="AJ249" s="250" t="s">
        <v>497</v>
      </c>
      <c r="AK249" s="250" t="s">
        <v>498</v>
      </c>
      <c r="AL249" s="250" t="s">
        <v>405</v>
      </c>
      <c r="AM249" s="250"/>
      <c r="AN249" s="250"/>
      <c r="AO249" s="250"/>
      <c r="AP249" s="250"/>
      <c r="AQ249" s="250"/>
      <c r="AR249" s="250" t="s">
        <v>341</v>
      </c>
      <c r="AS249" s="250" t="s">
        <v>342</v>
      </c>
      <c r="AT249" s="250" t="s">
        <v>343</v>
      </c>
      <c r="AU249" s="250"/>
      <c r="AV249" s="250"/>
      <c r="AW249" s="250"/>
      <c r="AX249" s="250"/>
      <c r="AY249" s="250"/>
      <c r="AZ249" s="250"/>
      <c r="BA249" s="250"/>
      <c r="BB249" s="250"/>
    </row>
    <row r="250" spans="1:54" ht="12.75">
      <c r="A250" s="250" t="s">
        <v>538</v>
      </c>
      <c r="B250" s="250" t="s">
        <v>539</v>
      </c>
      <c r="C250" s="250" t="s">
        <v>388</v>
      </c>
      <c r="D250" s="250" t="s">
        <v>538</v>
      </c>
      <c r="E250" s="250" t="s">
        <v>539</v>
      </c>
      <c r="F250" s="250" t="s">
        <v>388</v>
      </c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S250" s="250"/>
      <c r="T250" s="250" t="s">
        <v>698</v>
      </c>
      <c r="U250" s="250" t="s">
        <v>683</v>
      </c>
      <c r="V250" s="250" t="s">
        <v>697</v>
      </c>
      <c r="W250" s="250"/>
      <c r="X250" s="250" t="s">
        <v>365</v>
      </c>
      <c r="Y250" s="250" t="s">
        <v>366</v>
      </c>
      <c r="Z250" s="250" t="s">
        <v>367</v>
      </c>
      <c r="AA250" s="250"/>
      <c r="AB250" s="250" t="s">
        <v>698</v>
      </c>
      <c r="AC250" s="250" t="s">
        <v>683</v>
      </c>
      <c r="AD250" s="250" t="s">
        <v>697</v>
      </c>
      <c r="AE250" s="250"/>
      <c r="AF250" s="250" t="s">
        <v>365</v>
      </c>
      <c r="AG250" s="250" t="s">
        <v>366</v>
      </c>
      <c r="AH250" s="250" t="s">
        <v>367</v>
      </c>
      <c r="AI250" s="250"/>
      <c r="AJ250" s="250" t="s">
        <v>307</v>
      </c>
      <c r="AK250" s="250" t="s">
        <v>308</v>
      </c>
      <c r="AL250" s="250" t="s">
        <v>309</v>
      </c>
      <c r="AM250" s="250"/>
      <c r="AN250" s="250"/>
      <c r="AO250" s="250"/>
      <c r="AP250" s="250"/>
      <c r="AQ250" s="250"/>
      <c r="AR250" s="250" t="s">
        <v>688</v>
      </c>
      <c r="AS250" s="250" t="s">
        <v>689</v>
      </c>
      <c r="AT250" s="250" t="s">
        <v>367</v>
      </c>
      <c r="AU250" s="250"/>
      <c r="AV250" s="250"/>
      <c r="AW250" s="250"/>
      <c r="AX250" s="250"/>
      <c r="AY250" s="250"/>
      <c r="AZ250" s="250"/>
      <c r="BA250" s="250"/>
      <c r="BB250" s="250"/>
    </row>
    <row r="251" spans="1:54" ht="12.75">
      <c r="A251" s="250" t="s">
        <v>540</v>
      </c>
      <c r="B251" s="250" t="s">
        <v>541</v>
      </c>
      <c r="C251" s="250" t="s">
        <v>340</v>
      </c>
      <c r="D251" s="250" t="s">
        <v>540</v>
      </c>
      <c r="E251" s="250" t="s">
        <v>541</v>
      </c>
      <c r="F251" s="250" t="s">
        <v>340</v>
      </c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S251" s="250"/>
      <c r="T251" s="250" t="s">
        <v>365</v>
      </c>
      <c r="U251" s="250" t="s">
        <v>366</v>
      </c>
      <c r="V251" s="250" t="s">
        <v>367</v>
      </c>
      <c r="W251" s="250"/>
      <c r="X251" s="250" t="s">
        <v>368</v>
      </c>
      <c r="Y251" s="250" t="s">
        <v>369</v>
      </c>
      <c r="Z251" s="250" t="s">
        <v>370</v>
      </c>
      <c r="AA251" s="250"/>
      <c r="AB251" s="250" t="s">
        <v>365</v>
      </c>
      <c r="AC251" s="250" t="s">
        <v>366</v>
      </c>
      <c r="AD251" s="250" t="s">
        <v>367</v>
      </c>
      <c r="AE251" s="250"/>
      <c r="AF251" s="250" t="s">
        <v>368</v>
      </c>
      <c r="AG251" s="250" t="s">
        <v>369</v>
      </c>
      <c r="AH251" s="250" t="s">
        <v>370</v>
      </c>
      <c r="AI251" s="250"/>
      <c r="AJ251" s="250" t="s">
        <v>307</v>
      </c>
      <c r="AK251" s="250" t="s">
        <v>308</v>
      </c>
      <c r="AL251" s="250" t="s">
        <v>309</v>
      </c>
      <c r="AM251" s="250"/>
      <c r="AN251" s="250"/>
      <c r="AO251" s="250"/>
      <c r="AP251" s="250"/>
      <c r="AQ251" s="250"/>
      <c r="AR251" s="250" t="s">
        <v>408</v>
      </c>
      <c r="AS251" s="250" t="s">
        <v>409</v>
      </c>
      <c r="AT251" s="250" t="s">
        <v>410</v>
      </c>
      <c r="AU251" s="250"/>
      <c r="AV251" s="250"/>
      <c r="AW251" s="250"/>
      <c r="AX251" s="250"/>
      <c r="AY251" s="250"/>
      <c r="AZ251" s="250"/>
      <c r="BA251" s="250"/>
      <c r="BB251" s="250"/>
    </row>
    <row r="252" spans="1:54" ht="12.75">
      <c r="A252" s="250" t="s">
        <v>544</v>
      </c>
      <c r="B252" s="250" t="s">
        <v>545</v>
      </c>
      <c r="C252" s="250" t="s">
        <v>268</v>
      </c>
      <c r="D252" s="250" t="s">
        <v>544</v>
      </c>
      <c r="E252" s="250" t="s">
        <v>545</v>
      </c>
      <c r="F252" s="250" t="s">
        <v>268</v>
      </c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S252" s="250"/>
      <c r="T252" s="250" t="s">
        <v>368</v>
      </c>
      <c r="U252" s="250" t="s">
        <v>369</v>
      </c>
      <c r="V252" s="250" t="s">
        <v>370</v>
      </c>
      <c r="W252" s="250"/>
      <c r="X252" s="250" t="s">
        <v>692</v>
      </c>
      <c r="Y252" s="250" t="s">
        <v>683</v>
      </c>
      <c r="Z252" s="250" t="s">
        <v>693</v>
      </c>
      <c r="AA252" s="250"/>
      <c r="AB252" s="250" t="s">
        <v>368</v>
      </c>
      <c r="AC252" s="250" t="s">
        <v>369</v>
      </c>
      <c r="AD252" s="250" t="s">
        <v>370</v>
      </c>
      <c r="AE252" s="250"/>
      <c r="AF252" s="250" t="s">
        <v>692</v>
      </c>
      <c r="AG252" s="250" t="s">
        <v>683</v>
      </c>
      <c r="AH252" s="250" t="s">
        <v>693</v>
      </c>
      <c r="AI252" s="250"/>
      <c r="AJ252" s="250" t="s">
        <v>499</v>
      </c>
      <c r="AK252" s="250" t="s">
        <v>500</v>
      </c>
      <c r="AL252" s="250" t="s">
        <v>501</v>
      </c>
      <c r="AM252" s="250"/>
      <c r="AN252" s="250"/>
      <c r="AO252" s="250"/>
      <c r="AP252" s="250"/>
      <c r="AQ252" s="250"/>
      <c r="AR252" s="250" t="s">
        <v>346</v>
      </c>
      <c r="AS252" s="250" t="s">
        <v>347</v>
      </c>
      <c r="AT252" s="250" t="s">
        <v>271</v>
      </c>
      <c r="AU252" s="250"/>
      <c r="AV252" s="250"/>
      <c r="AW252" s="250"/>
      <c r="AX252" s="250"/>
      <c r="AY252" s="250"/>
      <c r="AZ252" s="250"/>
      <c r="BA252" s="250"/>
      <c r="BB252" s="250"/>
    </row>
    <row r="253" spans="1:54" ht="12.75">
      <c r="A253" s="250" t="s">
        <v>542</v>
      </c>
      <c r="B253" s="250" t="s">
        <v>543</v>
      </c>
      <c r="C253" s="250" t="s">
        <v>343</v>
      </c>
      <c r="D253" s="250" t="s">
        <v>542</v>
      </c>
      <c r="E253" s="250" t="s">
        <v>543</v>
      </c>
      <c r="F253" s="250" t="s">
        <v>343</v>
      </c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S253" s="250"/>
      <c r="T253" s="250" t="s">
        <v>692</v>
      </c>
      <c r="U253" s="250" t="s">
        <v>683</v>
      </c>
      <c r="V253" s="250" t="s">
        <v>693</v>
      </c>
      <c r="W253" s="250"/>
      <c r="X253" s="250" t="s">
        <v>694</v>
      </c>
      <c r="Y253" s="250" t="s">
        <v>683</v>
      </c>
      <c r="Z253" s="250" t="s">
        <v>693</v>
      </c>
      <c r="AA253" s="250"/>
      <c r="AB253" s="250" t="s">
        <v>692</v>
      </c>
      <c r="AC253" s="250" t="s">
        <v>683</v>
      </c>
      <c r="AD253" s="250" t="s">
        <v>693</v>
      </c>
      <c r="AE253" s="250"/>
      <c r="AF253" s="250" t="s">
        <v>694</v>
      </c>
      <c r="AG253" s="250" t="s">
        <v>683</v>
      </c>
      <c r="AH253" s="250" t="s">
        <v>693</v>
      </c>
      <c r="AI253" s="250"/>
      <c r="AJ253" s="250" t="s">
        <v>502</v>
      </c>
      <c r="AK253" s="250" t="s">
        <v>503</v>
      </c>
      <c r="AL253" s="250" t="s">
        <v>326</v>
      </c>
      <c r="AM253" s="250"/>
      <c r="AN253" s="250"/>
      <c r="AO253" s="250"/>
      <c r="AP253" s="250"/>
      <c r="AQ253" s="250"/>
      <c r="AR253" s="250" t="s">
        <v>411</v>
      </c>
      <c r="AS253" s="250" t="s">
        <v>412</v>
      </c>
      <c r="AT253" s="250" t="s">
        <v>356</v>
      </c>
      <c r="AU253" s="250"/>
      <c r="AV253" s="250"/>
      <c r="AW253" s="250"/>
      <c r="AX253" s="250"/>
      <c r="AY253" s="250"/>
      <c r="AZ253" s="250"/>
      <c r="BA253" s="250"/>
      <c r="BB253" s="250"/>
    </row>
    <row r="254" spans="1:54" ht="12.75">
      <c r="A254" s="250" t="s">
        <v>546</v>
      </c>
      <c r="B254" s="250" t="s">
        <v>547</v>
      </c>
      <c r="C254" s="250" t="s">
        <v>271</v>
      </c>
      <c r="D254" s="250" t="s">
        <v>546</v>
      </c>
      <c r="E254" s="250" t="s">
        <v>547</v>
      </c>
      <c r="F254" s="250" t="s">
        <v>271</v>
      </c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S254" s="250"/>
      <c r="T254" s="250" t="s">
        <v>694</v>
      </c>
      <c r="U254" s="250" t="s">
        <v>683</v>
      </c>
      <c r="V254" s="250" t="s">
        <v>693</v>
      </c>
      <c r="W254" s="250"/>
      <c r="X254" s="250" t="s">
        <v>371</v>
      </c>
      <c r="Y254" s="250" t="s">
        <v>372</v>
      </c>
      <c r="Z254" s="250" t="s">
        <v>373</v>
      </c>
      <c r="AA254" s="250"/>
      <c r="AB254" s="250" t="s">
        <v>694</v>
      </c>
      <c r="AC254" s="250" t="s">
        <v>683</v>
      </c>
      <c r="AD254" s="250" t="s">
        <v>693</v>
      </c>
      <c r="AE254" s="250"/>
      <c r="AF254" s="250" t="s">
        <v>371</v>
      </c>
      <c r="AG254" s="250" t="s">
        <v>372</v>
      </c>
      <c r="AH254" s="250" t="s">
        <v>373</v>
      </c>
      <c r="AI254" s="250"/>
      <c r="AJ254" s="250" t="s">
        <v>504</v>
      </c>
      <c r="AK254" s="250" t="s">
        <v>505</v>
      </c>
      <c r="AL254" s="250" t="s">
        <v>264</v>
      </c>
      <c r="AM254" s="250"/>
      <c r="AN254" s="250"/>
      <c r="AO254" s="250"/>
      <c r="AP254" s="250"/>
      <c r="AQ254" s="250"/>
      <c r="AR254" s="250" t="s">
        <v>344</v>
      </c>
      <c r="AS254" s="250" t="s">
        <v>345</v>
      </c>
      <c r="AT254" s="250" t="s">
        <v>271</v>
      </c>
      <c r="AU254" s="250"/>
      <c r="AV254" s="250"/>
      <c r="AW254" s="250"/>
      <c r="AX254" s="250"/>
      <c r="AY254" s="250"/>
      <c r="AZ254" s="250"/>
      <c r="BA254" s="250"/>
      <c r="BB254" s="250"/>
    </row>
    <row r="255" spans="1:54" ht="12.75">
      <c r="A255" s="250" t="s">
        <v>548</v>
      </c>
      <c r="B255" s="250" t="s">
        <v>549</v>
      </c>
      <c r="C255" s="250" t="s">
        <v>315</v>
      </c>
      <c r="D255" s="250" t="s">
        <v>548</v>
      </c>
      <c r="E255" s="250" t="s">
        <v>549</v>
      </c>
      <c r="F255" s="250" t="s">
        <v>315</v>
      </c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250"/>
      <c r="T255" s="250" t="s">
        <v>371</v>
      </c>
      <c r="U255" s="250" t="s">
        <v>372</v>
      </c>
      <c r="V255" s="250" t="s">
        <v>373</v>
      </c>
      <c r="W255" s="250"/>
      <c r="X255" s="250" t="s">
        <v>699</v>
      </c>
      <c r="Y255" s="250" t="s">
        <v>700</v>
      </c>
      <c r="Z255" s="250" t="s">
        <v>701</v>
      </c>
      <c r="AA255" s="250"/>
      <c r="AB255" s="250" t="s">
        <v>371</v>
      </c>
      <c r="AC255" s="250" t="s">
        <v>372</v>
      </c>
      <c r="AD255" s="250" t="s">
        <v>373</v>
      </c>
      <c r="AE255" s="250"/>
      <c r="AF255" s="250" t="s">
        <v>699</v>
      </c>
      <c r="AG255" s="250" t="s">
        <v>700</v>
      </c>
      <c r="AH255" s="250" t="s">
        <v>701</v>
      </c>
      <c r="AI255" s="250"/>
      <c r="AJ255" s="250" t="s">
        <v>506</v>
      </c>
      <c r="AK255" s="250" t="s">
        <v>507</v>
      </c>
      <c r="AL255" s="250" t="s">
        <v>343</v>
      </c>
      <c r="AM255" s="250"/>
      <c r="AN255" s="250"/>
      <c r="AO255" s="250"/>
      <c r="AP255" s="250"/>
      <c r="AQ255" s="250"/>
      <c r="AR255" s="250" t="s">
        <v>419</v>
      </c>
      <c r="AS255" s="250" t="s">
        <v>420</v>
      </c>
      <c r="AT255" s="250" t="s">
        <v>421</v>
      </c>
      <c r="AU255" s="250"/>
      <c r="AV255" s="250"/>
      <c r="AW255" s="250"/>
      <c r="AX255" s="250"/>
      <c r="AY255" s="250"/>
      <c r="AZ255" s="250"/>
      <c r="BA255" s="250"/>
      <c r="BB255" s="250"/>
    </row>
    <row r="256" spans="1:54" ht="12.75">
      <c r="A256" s="250" t="s">
        <v>550</v>
      </c>
      <c r="B256" s="250" t="s">
        <v>551</v>
      </c>
      <c r="C256" s="250" t="s">
        <v>340</v>
      </c>
      <c r="D256" s="250" t="s">
        <v>550</v>
      </c>
      <c r="E256" s="250" t="s">
        <v>551</v>
      </c>
      <c r="F256" s="250" t="s">
        <v>340</v>
      </c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 t="s">
        <v>699</v>
      </c>
      <c r="U256" s="250" t="s">
        <v>700</v>
      </c>
      <c r="V256" s="250" t="s">
        <v>701</v>
      </c>
      <c r="W256" s="250"/>
      <c r="X256" s="250" t="s">
        <v>695</v>
      </c>
      <c r="Y256" s="250" t="s">
        <v>696</v>
      </c>
      <c r="Z256" s="250" t="s">
        <v>697</v>
      </c>
      <c r="AA256" s="250"/>
      <c r="AB256" s="250" t="s">
        <v>699</v>
      </c>
      <c r="AC256" s="250" t="s">
        <v>700</v>
      </c>
      <c r="AD256" s="250" t="s">
        <v>701</v>
      </c>
      <c r="AE256" s="250"/>
      <c r="AF256" s="250" t="s">
        <v>695</v>
      </c>
      <c r="AG256" s="250" t="s">
        <v>696</v>
      </c>
      <c r="AH256" s="250" t="s">
        <v>697</v>
      </c>
      <c r="AI256" s="250"/>
      <c r="AJ256" s="250" t="s">
        <v>508</v>
      </c>
      <c r="AK256" s="250" t="s">
        <v>509</v>
      </c>
      <c r="AL256" s="250" t="s">
        <v>510</v>
      </c>
      <c r="AM256" s="250"/>
      <c r="AN256" s="250"/>
      <c r="AO256" s="250"/>
      <c r="AP256" s="250"/>
      <c r="AQ256" s="250"/>
      <c r="AR256" s="250" t="s">
        <v>348</v>
      </c>
      <c r="AS256" s="250" t="s">
        <v>349</v>
      </c>
      <c r="AT256" s="250" t="s">
        <v>350</v>
      </c>
      <c r="AU256" s="250"/>
      <c r="AV256" s="250"/>
      <c r="AW256" s="250"/>
      <c r="AX256" s="250"/>
      <c r="AY256" s="250"/>
      <c r="AZ256" s="250"/>
      <c r="BA256" s="250"/>
      <c r="BB256" s="250"/>
    </row>
    <row r="257" spans="1:54" ht="12.75">
      <c r="A257" s="250" t="s">
        <v>552</v>
      </c>
      <c r="B257" s="250" t="s">
        <v>553</v>
      </c>
      <c r="C257" s="250" t="s">
        <v>350</v>
      </c>
      <c r="D257" s="250" t="s">
        <v>552</v>
      </c>
      <c r="E257" s="250" t="s">
        <v>553</v>
      </c>
      <c r="F257" s="250" t="s">
        <v>350</v>
      </c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 t="s">
        <v>695</v>
      </c>
      <c r="U257" s="250" t="s">
        <v>696</v>
      </c>
      <c r="V257" s="250" t="s">
        <v>697</v>
      </c>
      <c r="W257" s="250"/>
      <c r="X257" s="250"/>
      <c r="Y257" s="250"/>
      <c r="Z257" s="250"/>
      <c r="AA257" s="250"/>
      <c r="AB257" s="250" t="s">
        <v>695</v>
      </c>
      <c r="AC257" s="250" t="s">
        <v>696</v>
      </c>
      <c r="AD257" s="250" t="s">
        <v>697</v>
      </c>
      <c r="AE257" s="250"/>
      <c r="AF257" s="250"/>
      <c r="AG257" s="250"/>
      <c r="AH257" s="250"/>
      <c r="AI257" s="250"/>
      <c r="AJ257" s="250" t="s">
        <v>310</v>
      </c>
      <c r="AK257" s="250" t="s">
        <v>311</v>
      </c>
      <c r="AL257" s="250" t="s">
        <v>312</v>
      </c>
      <c r="AM257" s="250"/>
      <c r="AN257" s="250"/>
      <c r="AO257" s="250"/>
      <c r="AP257" s="250"/>
      <c r="AQ257" s="250"/>
      <c r="AR257" s="250" t="s">
        <v>413</v>
      </c>
      <c r="AS257" s="250" t="s">
        <v>414</v>
      </c>
      <c r="AT257" s="250" t="s">
        <v>415</v>
      </c>
      <c r="AU257" s="250"/>
      <c r="AV257" s="250"/>
      <c r="AW257" s="250"/>
      <c r="AX257" s="250"/>
      <c r="AY257" s="250"/>
      <c r="AZ257" s="250"/>
      <c r="BA257" s="250"/>
      <c r="BB257" s="250"/>
    </row>
    <row r="258" spans="1:54" ht="12.75">
      <c r="A258" s="250" t="s">
        <v>556</v>
      </c>
      <c r="B258" s="250" t="s">
        <v>557</v>
      </c>
      <c r="C258" s="250" t="s">
        <v>271</v>
      </c>
      <c r="D258" s="250" t="s">
        <v>556</v>
      </c>
      <c r="E258" s="250" t="s">
        <v>557</v>
      </c>
      <c r="F258" s="250" t="s">
        <v>271</v>
      </c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  <c r="V258" s="250"/>
      <c r="W258" s="250"/>
      <c r="X258" s="250"/>
      <c r="Y258" s="250"/>
      <c r="Z258" s="250"/>
      <c r="AA258" s="250"/>
      <c r="AB258" s="250"/>
      <c r="AC258" s="250"/>
      <c r="AD258" s="250"/>
      <c r="AE258" s="250"/>
      <c r="AF258" s="250"/>
      <c r="AG258" s="250"/>
      <c r="AH258" s="250"/>
      <c r="AI258" s="250"/>
      <c r="AJ258" s="250" t="s">
        <v>684</v>
      </c>
      <c r="AK258" s="250" t="s">
        <v>685</v>
      </c>
      <c r="AL258" s="250" t="s">
        <v>686</v>
      </c>
      <c r="AM258" s="250"/>
      <c r="AN258" s="250"/>
      <c r="AO258" s="250"/>
      <c r="AP258" s="250"/>
      <c r="AQ258" s="250"/>
      <c r="AR258" s="250" t="s">
        <v>422</v>
      </c>
      <c r="AS258" s="250" t="s">
        <v>423</v>
      </c>
      <c r="AT258" s="250" t="s">
        <v>418</v>
      </c>
      <c r="AU258" s="250"/>
      <c r="AV258" s="250"/>
      <c r="AW258" s="250"/>
      <c r="AX258" s="250"/>
      <c r="AY258" s="250"/>
      <c r="AZ258" s="250"/>
      <c r="BA258" s="250"/>
      <c r="BB258" s="250"/>
    </row>
    <row r="259" spans="1:54" ht="12.75">
      <c r="A259" s="250" t="s">
        <v>554</v>
      </c>
      <c r="B259" s="250" t="s">
        <v>555</v>
      </c>
      <c r="C259" s="250" t="s">
        <v>340</v>
      </c>
      <c r="D259" s="250" t="s">
        <v>554</v>
      </c>
      <c r="E259" s="250" t="s">
        <v>555</v>
      </c>
      <c r="F259" s="250" t="s">
        <v>340</v>
      </c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S259" s="250"/>
      <c r="T259" s="250"/>
      <c r="U259" s="250"/>
      <c r="V259" s="250"/>
      <c r="W259" s="250"/>
      <c r="X259" s="250"/>
      <c r="Y259" s="250"/>
      <c r="Z259" s="250"/>
      <c r="AA259" s="250"/>
      <c r="AB259" s="250"/>
      <c r="AC259" s="250"/>
      <c r="AD259" s="250"/>
      <c r="AE259" s="250"/>
      <c r="AF259" s="250"/>
      <c r="AG259" s="250"/>
      <c r="AH259" s="250"/>
      <c r="AI259" s="250"/>
      <c r="AJ259" s="250" t="s">
        <v>513</v>
      </c>
      <c r="AK259" s="250" t="s">
        <v>514</v>
      </c>
      <c r="AL259" s="250" t="s">
        <v>479</v>
      </c>
      <c r="AM259" s="250"/>
      <c r="AN259" s="250"/>
      <c r="AO259" s="250"/>
      <c r="AP259" s="250"/>
      <c r="AQ259" s="250"/>
      <c r="AR259" s="250" t="s">
        <v>416</v>
      </c>
      <c r="AS259" s="250" t="s">
        <v>417</v>
      </c>
      <c r="AT259" s="250" t="s">
        <v>418</v>
      </c>
      <c r="AU259" s="250"/>
      <c r="AV259" s="250"/>
      <c r="AW259" s="250"/>
      <c r="AX259" s="250"/>
      <c r="AY259" s="250"/>
      <c r="AZ259" s="250"/>
      <c r="BA259" s="250"/>
      <c r="BB259" s="250"/>
    </row>
    <row r="260" spans="1:54" ht="12.75">
      <c r="A260" s="250" t="s">
        <v>558</v>
      </c>
      <c r="B260" s="250" t="s">
        <v>559</v>
      </c>
      <c r="C260" s="250" t="s">
        <v>560</v>
      </c>
      <c r="D260" s="250" t="s">
        <v>558</v>
      </c>
      <c r="E260" s="250" t="s">
        <v>559</v>
      </c>
      <c r="F260" s="250" t="s">
        <v>560</v>
      </c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S260" s="250"/>
      <c r="T260" s="250"/>
      <c r="U260" s="250"/>
      <c r="V260" s="250"/>
      <c r="W260" s="250"/>
      <c r="X260" s="250"/>
      <c r="Y260" s="250"/>
      <c r="Z260" s="250"/>
      <c r="AA260" s="250"/>
      <c r="AB260" s="250"/>
      <c r="AC260" s="250"/>
      <c r="AD260" s="250"/>
      <c r="AE260" s="250"/>
      <c r="AF260" s="250"/>
      <c r="AG260" s="250"/>
      <c r="AH260" s="250"/>
      <c r="AI260" s="250"/>
      <c r="AJ260" s="250" t="s">
        <v>515</v>
      </c>
      <c r="AK260" s="250" t="s">
        <v>516</v>
      </c>
      <c r="AL260" s="250" t="s">
        <v>315</v>
      </c>
      <c r="AM260" s="250"/>
      <c r="AN260" s="250"/>
      <c r="AO260" s="250"/>
      <c r="AP260" s="250"/>
      <c r="AQ260" s="250"/>
      <c r="AR260" s="250" t="s">
        <v>351</v>
      </c>
      <c r="AS260" s="250" t="s">
        <v>352</v>
      </c>
      <c r="AT260" s="250" t="s">
        <v>353</v>
      </c>
      <c r="AU260" s="250"/>
      <c r="AV260" s="250"/>
      <c r="AW260" s="250"/>
      <c r="AX260" s="250"/>
      <c r="AY260" s="250"/>
      <c r="AZ260" s="250"/>
      <c r="BA260" s="250"/>
      <c r="BB260" s="250"/>
    </row>
    <row r="261" spans="1:54" ht="12.75">
      <c r="A261" s="250" t="s">
        <v>561</v>
      </c>
      <c r="B261" s="250" t="s">
        <v>562</v>
      </c>
      <c r="C261" s="250" t="s">
        <v>334</v>
      </c>
      <c r="D261" s="250" t="s">
        <v>561</v>
      </c>
      <c r="E261" s="250" t="s">
        <v>562</v>
      </c>
      <c r="F261" s="250" t="s">
        <v>334</v>
      </c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250"/>
      <c r="AI261" s="250"/>
      <c r="AJ261" s="250" t="s">
        <v>517</v>
      </c>
      <c r="AK261" s="250" t="s">
        <v>518</v>
      </c>
      <c r="AL261" s="250" t="s">
        <v>519</v>
      </c>
      <c r="AM261" s="250"/>
      <c r="AN261" s="250"/>
      <c r="AO261" s="250"/>
      <c r="AP261" s="250"/>
      <c r="AQ261" s="250"/>
      <c r="AR261" s="250" t="s">
        <v>354</v>
      </c>
      <c r="AS261" s="250" t="s">
        <v>355</v>
      </c>
      <c r="AT261" s="250" t="s">
        <v>356</v>
      </c>
      <c r="AU261" s="250"/>
      <c r="AV261" s="250"/>
      <c r="AW261" s="250"/>
      <c r="AX261" s="250"/>
      <c r="AY261" s="250"/>
      <c r="AZ261" s="250"/>
      <c r="BA261" s="250"/>
      <c r="BB261" s="250"/>
    </row>
    <row r="262" spans="1:54" ht="12.75">
      <c r="A262" s="250" t="s">
        <v>563</v>
      </c>
      <c r="B262" s="250" t="s">
        <v>564</v>
      </c>
      <c r="C262" s="250" t="s">
        <v>388</v>
      </c>
      <c r="D262" s="250" t="s">
        <v>563</v>
      </c>
      <c r="E262" s="250" t="s">
        <v>564</v>
      </c>
      <c r="F262" s="250" t="s">
        <v>388</v>
      </c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250"/>
      <c r="AA262" s="250"/>
      <c r="AB262" s="250"/>
      <c r="AC262" s="250"/>
      <c r="AD262" s="250"/>
      <c r="AE262" s="250"/>
      <c r="AF262" s="250"/>
      <c r="AG262" s="250"/>
      <c r="AH262" s="250"/>
      <c r="AI262" s="250"/>
      <c r="AJ262" s="250" t="s">
        <v>313</v>
      </c>
      <c r="AK262" s="250" t="s">
        <v>314</v>
      </c>
      <c r="AL262" s="250" t="s">
        <v>315</v>
      </c>
      <c r="AM262" s="250"/>
      <c r="AN262" s="250"/>
      <c r="AO262" s="250"/>
      <c r="AP262" s="250"/>
      <c r="AQ262" s="250"/>
      <c r="AR262" s="250" t="s">
        <v>357</v>
      </c>
      <c r="AS262" s="250" t="s">
        <v>358</v>
      </c>
      <c r="AT262" s="250" t="s">
        <v>340</v>
      </c>
      <c r="AU262" s="250"/>
      <c r="AV262" s="250"/>
      <c r="AW262" s="250"/>
      <c r="AX262" s="250"/>
      <c r="AY262" s="250"/>
      <c r="AZ262" s="250"/>
      <c r="BA262" s="250"/>
      <c r="BB262" s="250"/>
    </row>
    <row r="263" spans="1:54" ht="12.75">
      <c r="A263" s="250" t="s">
        <v>568</v>
      </c>
      <c r="B263" s="250" t="s">
        <v>569</v>
      </c>
      <c r="C263" s="250" t="s">
        <v>326</v>
      </c>
      <c r="D263" s="250" t="s">
        <v>568</v>
      </c>
      <c r="E263" s="250" t="s">
        <v>569</v>
      </c>
      <c r="F263" s="250" t="s">
        <v>326</v>
      </c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/>
      <c r="S263" s="250"/>
      <c r="T263" s="250"/>
      <c r="U263" s="250"/>
      <c r="V263" s="250"/>
      <c r="W263" s="250"/>
      <c r="X263" s="250"/>
      <c r="Y263" s="250"/>
      <c r="Z263" s="250"/>
      <c r="AA263" s="250"/>
      <c r="AB263" s="250"/>
      <c r="AC263" s="250"/>
      <c r="AD263" s="250"/>
      <c r="AE263" s="250"/>
      <c r="AF263" s="250"/>
      <c r="AG263" s="250"/>
      <c r="AH263" s="250"/>
      <c r="AI263" s="250"/>
      <c r="AJ263" s="250" t="s">
        <v>511</v>
      </c>
      <c r="AK263" s="250" t="s">
        <v>512</v>
      </c>
      <c r="AL263" s="250" t="s">
        <v>315</v>
      </c>
      <c r="AM263" s="250"/>
      <c r="AN263" s="250"/>
      <c r="AO263" s="250"/>
      <c r="AP263" s="250"/>
      <c r="AQ263" s="250"/>
      <c r="AR263" s="250" t="s">
        <v>357</v>
      </c>
      <c r="AS263" s="250" t="s">
        <v>358</v>
      </c>
      <c r="AT263" s="250" t="s">
        <v>340</v>
      </c>
      <c r="AU263" s="250"/>
      <c r="AV263" s="250"/>
      <c r="AW263" s="250"/>
      <c r="AX263" s="250"/>
      <c r="AY263" s="250"/>
      <c r="AZ263" s="250"/>
      <c r="BA263" s="250"/>
      <c r="BB263" s="250"/>
    </row>
    <row r="264" spans="1:54" ht="12.75">
      <c r="A264" s="250" t="s">
        <v>565</v>
      </c>
      <c r="B264" s="250" t="s">
        <v>566</v>
      </c>
      <c r="C264" s="250" t="s">
        <v>567</v>
      </c>
      <c r="D264" s="250" t="s">
        <v>565</v>
      </c>
      <c r="E264" s="250" t="s">
        <v>566</v>
      </c>
      <c r="F264" s="250" t="s">
        <v>567</v>
      </c>
      <c r="G264" s="250"/>
      <c r="H264" s="250"/>
      <c r="I264" s="250"/>
      <c r="J264" s="250"/>
      <c r="K264" s="250"/>
      <c r="L264" s="250"/>
      <c r="M264" s="250"/>
      <c r="N264" s="250"/>
      <c r="O264" s="250"/>
      <c r="P264" s="250"/>
      <c r="Q264" s="250"/>
      <c r="R264" s="250"/>
      <c r="S264" s="250"/>
      <c r="T264" s="250"/>
      <c r="U264" s="250"/>
      <c r="V264" s="250"/>
      <c r="W264" s="250"/>
      <c r="X264" s="250"/>
      <c r="Y264" s="250"/>
      <c r="Z264" s="250"/>
      <c r="AA264" s="250"/>
      <c r="AB264" s="250"/>
      <c r="AC264" s="250"/>
      <c r="AD264" s="250"/>
      <c r="AE264" s="250"/>
      <c r="AF264" s="250"/>
      <c r="AG264" s="250"/>
      <c r="AH264" s="250"/>
      <c r="AI264" s="250"/>
      <c r="AJ264" s="250" t="s">
        <v>520</v>
      </c>
      <c r="AK264" s="250" t="s">
        <v>521</v>
      </c>
      <c r="AL264" s="250" t="s">
        <v>522</v>
      </c>
      <c r="AM264" s="250"/>
      <c r="AN264" s="250"/>
      <c r="AO264" s="250"/>
      <c r="AP264" s="250"/>
      <c r="AQ264" s="250"/>
      <c r="AR264" s="250" t="s">
        <v>359</v>
      </c>
      <c r="AS264" s="250" t="s">
        <v>360</v>
      </c>
      <c r="AT264" s="250" t="s">
        <v>340</v>
      </c>
      <c r="AU264" s="250"/>
      <c r="AV264" s="250"/>
      <c r="AW264" s="250"/>
      <c r="AX264" s="250"/>
      <c r="AY264" s="250"/>
      <c r="AZ264" s="250"/>
      <c r="BA264" s="250"/>
      <c r="BB264" s="250"/>
    </row>
    <row r="265" spans="1:54" ht="12.75">
      <c r="A265" s="250" t="s">
        <v>570</v>
      </c>
      <c r="B265" s="250" t="s">
        <v>571</v>
      </c>
      <c r="C265" s="250" t="s">
        <v>405</v>
      </c>
      <c r="D265" s="250" t="s">
        <v>570</v>
      </c>
      <c r="E265" s="250" t="s">
        <v>571</v>
      </c>
      <c r="F265" s="250" t="s">
        <v>405</v>
      </c>
      <c r="G265" s="250"/>
      <c r="H265" s="250"/>
      <c r="I265" s="250"/>
      <c r="J265" s="250"/>
      <c r="K265" s="250"/>
      <c r="L265" s="250"/>
      <c r="M265" s="250"/>
      <c r="N265" s="250"/>
      <c r="O265" s="250"/>
      <c r="P265" s="250"/>
      <c r="Q265" s="250"/>
      <c r="R265" s="250"/>
      <c r="S265" s="250"/>
      <c r="T265" s="250"/>
      <c r="U265" s="250"/>
      <c r="V265" s="250"/>
      <c r="W265" s="250"/>
      <c r="X265" s="250"/>
      <c r="Y265" s="250"/>
      <c r="Z265" s="250"/>
      <c r="AA265" s="250"/>
      <c r="AB265" s="250"/>
      <c r="AC265" s="250"/>
      <c r="AD265" s="250"/>
      <c r="AE265" s="250"/>
      <c r="AF265" s="250"/>
      <c r="AG265" s="250"/>
      <c r="AH265" s="250"/>
      <c r="AI265" s="250"/>
      <c r="AJ265" s="250" t="s">
        <v>316</v>
      </c>
      <c r="AK265" s="250" t="s">
        <v>317</v>
      </c>
      <c r="AL265" s="250" t="s">
        <v>318</v>
      </c>
      <c r="AM265" s="250"/>
      <c r="AN265" s="250"/>
      <c r="AO265" s="250"/>
      <c r="AP265" s="250"/>
      <c r="AQ265" s="250"/>
      <c r="AR265" s="250" t="s">
        <v>424</v>
      </c>
      <c r="AS265" s="250" t="s">
        <v>425</v>
      </c>
      <c r="AT265" s="250" t="s">
        <v>426</v>
      </c>
      <c r="AU265" s="250"/>
      <c r="AV265" s="250"/>
      <c r="AW265" s="250"/>
      <c r="AX265" s="250"/>
      <c r="AY265" s="250"/>
      <c r="AZ265" s="250"/>
      <c r="BA265" s="250"/>
      <c r="BB265" s="250"/>
    </row>
    <row r="266" spans="1:54" ht="12.75">
      <c r="A266" s="250" t="s">
        <v>574</v>
      </c>
      <c r="B266" s="250" t="s">
        <v>575</v>
      </c>
      <c r="C266" s="250" t="s">
        <v>388</v>
      </c>
      <c r="D266" s="250" t="s">
        <v>574</v>
      </c>
      <c r="E266" s="250" t="s">
        <v>575</v>
      </c>
      <c r="F266" s="250" t="s">
        <v>388</v>
      </c>
      <c r="G266" s="250"/>
      <c r="H266" s="250"/>
      <c r="I266" s="250"/>
      <c r="J266" s="250"/>
      <c r="K266" s="250"/>
      <c r="L266" s="250"/>
      <c r="M266" s="250"/>
      <c r="N266" s="250"/>
      <c r="O266" s="250"/>
      <c r="P266" s="250"/>
      <c r="Q266" s="250"/>
      <c r="R266" s="250"/>
      <c r="S266" s="250"/>
      <c r="T266" s="250"/>
      <c r="U266" s="250"/>
      <c r="V266" s="250"/>
      <c r="W266" s="250"/>
      <c r="X266" s="250"/>
      <c r="Y266" s="250"/>
      <c r="Z266" s="250"/>
      <c r="AA266" s="250"/>
      <c r="AB266" s="250"/>
      <c r="AC266" s="250"/>
      <c r="AD266" s="250"/>
      <c r="AE266" s="250"/>
      <c r="AF266" s="250"/>
      <c r="AG266" s="250"/>
      <c r="AH266" s="250"/>
      <c r="AI266" s="250"/>
      <c r="AJ266" s="250" t="s">
        <v>523</v>
      </c>
      <c r="AK266" s="250" t="s">
        <v>524</v>
      </c>
      <c r="AL266" s="250" t="s">
        <v>340</v>
      </c>
      <c r="AM266" s="250"/>
      <c r="AN266" s="250"/>
      <c r="AO266" s="250"/>
      <c r="AP266" s="250"/>
      <c r="AQ266" s="250"/>
      <c r="AR266" s="250" t="s">
        <v>361</v>
      </c>
      <c r="AS266" s="250" t="s">
        <v>362</v>
      </c>
      <c r="AT266" s="250" t="s">
        <v>353</v>
      </c>
      <c r="AU266" s="250"/>
      <c r="AV266" s="250"/>
      <c r="AW266" s="250"/>
      <c r="AX266" s="250"/>
      <c r="AY266" s="250"/>
      <c r="AZ266" s="250"/>
      <c r="BA266" s="250"/>
      <c r="BB266" s="250"/>
    </row>
    <row r="267" spans="1:54" ht="12.75">
      <c r="A267" s="250" t="s">
        <v>576</v>
      </c>
      <c r="B267" s="250" t="s">
        <v>577</v>
      </c>
      <c r="C267" s="250" t="s">
        <v>388</v>
      </c>
      <c r="D267" s="250" t="s">
        <v>576</v>
      </c>
      <c r="E267" s="250" t="s">
        <v>577</v>
      </c>
      <c r="F267" s="250" t="s">
        <v>388</v>
      </c>
      <c r="G267" s="250"/>
      <c r="H267" s="250"/>
      <c r="I267" s="250"/>
      <c r="J267" s="250"/>
      <c r="K267" s="250"/>
      <c r="L267" s="250"/>
      <c r="M267" s="250"/>
      <c r="N267" s="250"/>
      <c r="O267" s="250"/>
      <c r="P267" s="250"/>
      <c r="Q267" s="250"/>
      <c r="R267" s="250"/>
      <c r="S267" s="250"/>
      <c r="T267" s="250"/>
      <c r="U267" s="250"/>
      <c r="V267" s="250"/>
      <c r="W267" s="250"/>
      <c r="X267" s="250"/>
      <c r="Y267" s="250"/>
      <c r="Z267" s="250"/>
      <c r="AA267" s="250"/>
      <c r="AB267" s="250"/>
      <c r="AC267" s="250"/>
      <c r="AD267" s="250"/>
      <c r="AE267" s="250"/>
      <c r="AF267" s="250"/>
      <c r="AG267" s="250"/>
      <c r="AH267" s="250"/>
      <c r="AI267" s="250"/>
      <c r="AJ267" s="250" t="s">
        <v>525</v>
      </c>
      <c r="AK267" s="250" t="s">
        <v>526</v>
      </c>
      <c r="AL267" s="250" t="s">
        <v>527</v>
      </c>
      <c r="AM267" s="250"/>
      <c r="AN267" s="250"/>
      <c r="AO267" s="250"/>
      <c r="AP267" s="250"/>
      <c r="AQ267" s="250"/>
      <c r="AR267" s="250" t="s">
        <v>430</v>
      </c>
      <c r="AS267" s="250" t="s">
        <v>431</v>
      </c>
      <c r="AT267" s="250" t="s">
        <v>312</v>
      </c>
      <c r="AU267" s="250"/>
      <c r="AV267" s="250"/>
      <c r="AW267" s="250"/>
      <c r="AX267" s="250"/>
      <c r="AY267" s="250"/>
      <c r="AZ267" s="250"/>
      <c r="BA267" s="250"/>
      <c r="BB267" s="250"/>
    </row>
    <row r="268" spans="1:54" ht="12.75">
      <c r="A268" s="250" t="s">
        <v>578</v>
      </c>
      <c r="B268" s="250" t="s">
        <v>579</v>
      </c>
      <c r="C268" s="250" t="s">
        <v>405</v>
      </c>
      <c r="D268" s="250" t="s">
        <v>578</v>
      </c>
      <c r="E268" s="250" t="s">
        <v>579</v>
      </c>
      <c r="F268" s="250" t="s">
        <v>405</v>
      </c>
      <c r="G268" s="250"/>
      <c r="H268" s="250"/>
      <c r="I268" s="250"/>
      <c r="J268" s="250"/>
      <c r="K268" s="250"/>
      <c r="L268" s="250"/>
      <c r="M268" s="250"/>
      <c r="N268" s="250"/>
      <c r="O268" s="250"/>
      <c r="P268" s="250"/>
      <c r="Q268" s="250"/>
      <c r="R268" s="250"/>
      <c r="S268" s="250"/>
      <c r="T268" s="250"/>
      <c r="U268" s="250"/>
      <c r="V268" s="250"/>
      <c r="W268" s="250"/>
      <c r="X268" s="250"/>
      <c r="Y268" s="250"/>
      <c r="Z268" s="250"/>
      <c r="AA268" s="250"/>
      <c r="AB268" s="250"/>
      <c r="AC268" s="250"/>
      <c r="AD268" s="250"/>
      <c r="AE268" s="250"/>
      <c r="AF268" s="250"/>
      <c r="AG268" s="250"/>
      <c r="AH268" s="250"/>
      <c r="AI268" s="250"/>
      <c r="AJ268" s="250" t="s">
        <v>528</v>
      </c>
      <c r="AK268" s="250" t="s">
        <v>529</v>
      </c>
      <c r="AL268" s="250" t="s">
        <v>405</v>
      </c>
      <c r="AM268" s="250"/>
      <c r="AN268" s="250"/>
      <c r="AO268" s="250"/>
      <c r="AP268" s="250"/>
      <c r="AQ268" s="250"/>
      <c r="AR268" s="250" t="s">
        <v>363</v>
      </c>
      <c r="AS268" s="250" t="s">
        <v>364</v>
      </c>
      <c r="AT268" s="250" t="s">
        <v>353</v>
      </c>
      <c r="AU268" s="250"/>
      <c r="AV268" s="250"/>
      <c r="AW268" s="250"/>
      <c r="AX268" s="250"/>
      <c r="AY268" s="250"/>
      <c r="AZ268" s="250"/>
      <c r="BA268" s="250"/>
      <c r="BB268" s="250"/>
    </row>
    <row r="269" spans="1:54" ht="12.75">
      <c r="A269" s="250" t="s">
        <v>580</v>
      </c>
      <c r="B269" s="250" t="s">
        <v>581</v>
      </c>
      <c r="C269" s="250" t="s">
        <v>405</v>
      </c>
      <c r="D269" s="250" t="s">
        <v>580</v>
      </c>
      <c r="E269" s="250" t="s">
        <v>581</v>
      </c>
      <c r="F269" s="250" t="s">
        <v>405</v>
      </c>
      <c r="G269" s="250"/>
      <c r="H269" s="250"/>
      <c r="I269" s="250"/>
      <c r="J269" s="250"/>
      <c r="K269" s="250"/>
      <c r="L269" s="250"/>
      <c r="M269" s="250"/>
      <c r="N269" s="250"/>
      <c r="O269" s="250"/>
      <c r="P269" s="250"/>
      <c r="Q269" s="250"/>
      <c r="R269" s="250"/>
      <c r="S269" s="250"/>
      <c r="T269" s="250"/>
      <c r="U269" s="250"/>
      <c r="V269" s="250"/>
      <c r="W269" s="250"/>
      <c r="X269" s="250"/>
      <c r="Y269" s="250"/>
      <c r="Z269" s="250"/>
      <c r="AA269" s="250"/>
      <c r="AB269" s="250"/>
      <c r="AC269" s="250"/>
      <c r="AD269" s="250"/>
      <c r="AE269" s="250"/>
      <c r="AF269" s="250"/>
      <c r="AG269" s="250"/>
      <c r="AH269" s="250"/>
      <c r="AI269" s="250"/>
      <c r="AJ269" s="250" t="s">
        <v>319</v>
      </c>
      <c r="AK269" s="250" t="s">
        <v>320</v>
      </c>
      <c r="AL269" s="250" t="s">
        <v>321</v>
      </c>
      <c r="AM269" s="250"/>
      <c r="AN269" s="250"/>
      <c r="AO269" s="250"/>
      <c r="AP269" s="250"/>
      <c r="AQ269" s="250"/>
      <c r="AR269" s="250" t="s">
        <v>427</v>
      </c>
      <c r="AS269" s="250" t="s">
        <v>428</v>
      </c>
      <c r="AT269" s="250" t="s">
        <v>429</v>
      </c>
      <c r="AU269" s="250"/>
      <c r="AV269" s="250"/>
      <c r="AW269" s="250"/>
      <c r="AX269" s="250"/>
      <c r="AY269" s="250"/>
      <c r="AZ269" s="250"/>
      <c r="BA269" s="250"/>
      <c r="BB269" s="250"/>
    </row>
    <row r="270" spans="1:54" ht="12.75">
      <c r="A270" s="250" t="s">
        <v>582</v>
      </c>
      <c r="B270" s="250" t="s">
        <v>583</v>
      </c>
      <c r="C270" s="250" t="s">
        <v>388</v>
      </c>
      <c r="D270" s="250" t="s">
        <v>582</v>
      </c>
      <c r="E270" s="250" t="s">
        <v>583</v>
      </c>
      <c r="F270" s="250" t="s">
        <v>388</v>
      </c>
      <c r="G270" s="250"/>
      <c r="H270" s="250"/>
      <c r="I270" s="250"/>
      <c r="J270" s="250"/>
      <c r="K270" s="250"/>
      <c r="L270" s="250"/>
      <c r="M270" s="250"/>
      <c r="N270" s="250"/>
      <c r="O270" s="250"/>
      <c r="P270" s="250"/>
      <c r="Q270" s="250"/>
      <c r="R270" s="250"/>
      <c r="S270" s="250"/>
      <c r="T270" s="250"/>
      <c r="U270" s="250"/>
      <c r="V270" s="250"/>
      <c r="W270" s="250"/>
      <c r="X270" s="250"/>
      <c r="Y270" s="250"/>
      <c r="Z270" s="250"/>
      <c r="AA270" s="250"/>
      <c r="AB270" s="250"/>
      <c r="AC270" s="250"/>
      <c r="AD270" s="250"/>
      <c r="AE270" s="250"/>
      <c r="AF270" s="250"/>
      <c r="AG270" s="250"/>
      <c r="AH270" s="250"/>
      <c r="AI270" s="250"/>
      <c r="AJ270" s="250" t="s">
        <v>322</v>
      </c>
      <c r="AK270" s="250" t="s">
        <v>323</v>
      </c>
      <c r="AL270" s="250" t="s">
        <v>315</v>
      </c>
      <c r="AM270" s="250"/>
      <c r="AN270" s="250"/>
      <c r="AO270" s="250"/>
      <c r="AP270" s="250"/>
      <c r="AQ270" s="250"/>
      <c r="AR270" s="250" t="s">
        <v>432</v>
      </c>
      <c r="AS270" s="250" t="s">
        <v>433</v>
      </c>
      <c r="AT270" s="250" t="s">
        <v>434</v>
      </c>
      <c r="AU270" s="250"/>
      <c r="AV270" s="250"/>
      <c r="AW270" s="250"/>
      <c r="AX270" s="250"/>
      <c r="AY270" s="250"/>
      <c r="AZ270" s="250"/>
      <c r="BA270" s="250"/>
      <c r="BB270" s="250"/>
    </row>
    <row r="271" spans="1:54" ht="12.75">
      <c r="A271" s="250" t="s">
        <v>584</v>
      </c>
      <c r="B271" s="250" t="s">
        <v>585</v>
      </c>
      <c r="C271" s="250" t="s">
        <v>586</v>
      </c>
      <c r="D271" s="250" t="s">
        <v>584</v>
      </c>
      <c r="E271" s="250" t="s">
        <v>585</v>
      </c>
      <c r="F271" s="250" t="s">
        <v>586</v>
      </c>
      <c r="G271" s="250"/>
      <c r="H271" s="250"/>
      <c r="I271" s="250"/>
      <c r="J271" s="250"/>
      <c r="K271" s="250"/>
      <c r="L271" s="250"/>
      <c r="M271" s="250"/>
      <c r="N271" s="250"/>
      <c r="O271" s="250"/>
      <c r="P271" s="250"/>
      <c r="Q271" s="250"/>
      <c r="R271" s="250"/>
      <c r="S271" s="250"/>
      <c r="T271" s="250"/>
      <c r="U271" s="250"/>
      <c r="V271" s="250"/>
      <c r="W271" s="250"/>
      <c r="X271" s="250"/>
      <c r="Y271" s="250"/>
      <c r="Z271" s="250"/>
      <c r="AA271" s="250"/>
      <c r="AB271" s="250"/>
      <c r="AC271" s="250"/>
      <c r="AD271" s="250"/>
      <c r="AE271" s="250"/>
      <c r="AF271" s="250"/>
      <c r="AG271" s="250"/>
      <c r="AH271" s="250"/>
      <c r="AI271" s="250"/>
      <c r="AJ271" s="250" t="s">
        <v>530</v>
      </c>
      <c r="AK271" s="250" t="s">
        <v>531</v>
      </c>
      <c r="AL271" s="250" t="s">
        <v>350</v>
      </c>
      <c r="AM271" s="250"/>
      <c r="AN271" s="250"/>
      <c r="AO271" s="250"/>
      <c r="AP271" s="250"/>
      <c r="AQ271" s="250"/>
      <c r="AR271" s="250" t="s">
        <v>690</v>
      </c>
      <c r="AS271" s="250" t="s">
        <v>691</v>
      </c>
      <c r="AT271" s="250" t="s">
        <v>469</v>
      </c>
      <c r="AU271" s="250"/>
      <c r="AV271" s="250"/>
      <c r="AW271" s="250"/>
      <c r="AX271" s="250"/>
      <c r="AY271" s="250"/>
      <c r="AZ271" s="250"/>
      <c r="BA271" s="250"/>
      <c r="BB271" s="250"/>
    </row>
    <row r="272" spans="1:54" ht="12.75">
      <c r="A272" s="250" t="s">
        <v>572</v>
      </c>
      <c r="B272" s="250" t="s">
        <v>573</v>
      </c>
      <c r="C272" s="250" t="s">
        <v>388</v>
      </c>
      <c r="D272" s="250" t="s">
        <v>572</v>
      </c>
      <c r="E272" s="250" t="s">
        <v>573</v>
      </c>
      <c r="F272" s="250" t="s">
        <v>388</v>
      </c>
      <c r="G272" s="250"/>
      <c r="H272" s="250"/>
      <c r="I272" s="250"/>
      <c r="J272" s="250"/>
      <c r="K272" s="250"/>
      <c r="L272" s="250"/>
      <c r="M272" s="250"/>
      <c r="N272" s="250"/>
      <c r="O272" s="250"/>
      <c r="P272" s="250"/>
      <c r="Q272" s="250"/>
      <c r="R272" s="250"/>
      <c r="S272" s="250"/>
      <c r="T272" s="250"/>
      <c r="U272" s="250"/>
      <c r="V272" s="250"/>
      <c r="W272" s="250"/>
      <c r="X272" s="250"/>
      <c r="Y272" s="250"/>
      <c r="Z272" s="250"/>
      <c r="AA272" s="250"/>
      <c r="AB272" s="250"/>
      <c r="AC272" s="250"/>
      <c r="AD272" s="250"/>
      <c r="AE272" s="250"/>
      <c r="AF272" s="250"/>
      <c r="AG272" s="250"/>
      <c r="AH272" s="250"/>
      <c r="AI272" s="250"/>
      <c r="AJ272" s="250" t="s">
        <v>532</v>
      </c>
      <c r="AK272" s="250" t="s">
        <v>533</v>
      </c>
      <c r="AL272" s="250" t="s">
        <v>350</v>
      </c>
      <c r="AM272" s="250"/>
      <c r="AN272" s="250"/>
      <c r="AO272" s="250"/>
      <c r="AP272" s="250"/>
      <c r="AQ272" s="250"/>
      <c r="AR272" s="250" t="s">
        <v>698</v>
      </c>
      <c r="AS272" s="250" t="s">
        <v>683</v>
      </c>
      <c r="AT272" s="250" t="s">
        <v>697</v>
      </c>
      <c r="AU272" s="250"/>
      <c r="AV272" s="250"/>
      <c r="AW272" s="250"/>
      <c r="AX272" s="250"/>
      <c r="AY272" s="250"/>
      <c r="AZ272" s="250"/>
      <c r="BA272" s="250"/>
      <c r="BB272" s="250"/>
    </row>
    <row r="273" spans="1:54" ht="12.75">
      <c r="A273" s="250" t="s">
        <v>587</v>
      </c>
      <c r="B273" s="250" t="s">
        <v>588</v>
      </c>
      <c r="C273" s="250" t="s">
        <v>343</v>
      </c>
      <c r="D273" s="250" t="s">
        <v>587</v>
      </c>
      <c r="E273" s="250" t="s">
        <v>588</v>
      </c>
      <c r="F273" s="250" t="s">
        <v>343</v>
      </c>
      <c r="G273" s="250"/>
      <c r="H273" s="250"/>
      <c r="I273" s="25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50"/>
      <c r="U273" s="250"/>
      <c r="V273" s="250"/>
      <c r="W273" s="250"/>
      <c r="X273" s="250"/>
      <c r="Y273" s="250"/>
      <c r="Z273" s="250"/>
      <c r="AA273" s="250"/>
      <c r="AB273" s="250"/>
      <c r="AC273" s="250"/>
      <c r="AD273" s="250"/>
      <c r="AE273" s="250"/>
      <c r="AF273" s="250"/>
      <c r="AG273" s="250"/>
      <c r="AH273" s="250"/>
      <c r="AI273" s="250"/>
      <c r="AJ273" s="250" t="s">
        <v>534</v>
      </c>
      <c r="AK273" s="250" t="s">
        <v>535</v>
      </c>
      <c r="AL273" s="250" t="s">
        <v>385</v>
      </c>
      <c r="AM273" s="250"/>
      <c r="AN273" s="250"/>
      <c r="AO273" s="250"/>
      <c r="AP273" s="250"/>
      <c r="AQ273" s="250"/>
      <c r="AR273" s="250" t="s">
        <v>365</v>
      </c>
      <c r="AS273" s="250" t="s">
        <v>366</v>
      </c>
      <c r="AT273" s="250" t="s">
        <v>367</v>
      </c>
      <c r="AU273" s="250"/>
      <c r="AV273" s="250"/>
      <c r="AW273" s="250"/>
      <c r="AX273" s="250"/>
      <c r="AY273" s="250"/>
      <c r="AZ273" s="250"/>
      <c r="BA273" s="250"/>
      <c r="BB273" s="250"/>
    </row>
    <row r="274" spans="1:54" ht="12.75">
      <c r="A274" s="250" t="s">
        <v>589</v>
      </c>
      <c r="B274" s="250" t="s">
        <v>590</v>
      </c>
      <c r="C274" s="250" t="s">
        <v>326</v>
      </c>
      <c r="D274" s="250" t="s">
        <v>589</v>
      </c>
      <c r="E274" s="250" t="s">
        <v>590</v>
      </c>
      <c r="F274" s="250" t="s">
        <v>326</v>
      </c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/>
      <c r="S274" s="250"/>
      <c r="T274" s="250"/>
      <c r="U274" s="250"/>
      <c r="V274" s="250"/>
      <c r="W274" s="250"/>
      <c r="X274" s="250"/>
      <c r="Y274" s="250"/>
      <c r="Z274" s="250"/>
      <c r="AA274" s="250"/>
      <c r="AB274" s="250"/>
      <c r="AC274" s="250"/>
      <c r="AD274" s="250"/>
      <c r="AE274" s="250"/>
      <c r="AF274" s="250"/>
      <c r="AG274" s="250"/>
      <c r="AH274" s="250"/>
      <c r="AI274" s="250"/>
      <c r="AJ274" s="250" t="s">
        <v>536</v>
      </c>
      <c r="AK274" s="250" t="s">
        <v>537</v>
      </c>
      <c r="AL274" s="250" t="s">
        <v>343</v>
      </c>
      <c r="AM274" s="250"/>
      <c r="AN274" s="250"/>
      <c r="AO274" s="250"/>
      <c r="AP274" s="250"/>
      <c r="AQ274" s="250"/>
      <c r="AR274" s="250" t="s">
        <v>368</v>
      </c>
      <c r="AS274" s="250" t="s">
        <v>369</v>
      </c>
      <c r="AT274" s="250" t="s">
        <v>370</v>
      </c>
      <c r="AU274" s="250"/>
      <c r="AV274" s="250"/>
      <c r="AW274" s="250"/>
      <c r="AX274" s="250"/>
      <c r="AY274" s="250"/>
      <c r="AZ274" s="250"/>
      <c r="BA274" s="250"/>
      <c r="BB274" s="250"/>
    </row>
    <row r="275" spans="1:54" ht="12.75">
      <c r="A275" s="250" t="s">
        <v>591</v>
      </c>
      <c r="B275" s="250" t="s">
        <v>592</v>
      </c>
      <c r="C275" s="250" t="s">
        <v>303</v>
      </c>
      <c r="D275" s="250" t="s">
        <v>591</v>
      </c>
      <c r="E275" s="250" t="s">
        <v>592</v>
      </c>
      <c r="F275" s="250" t="s">
        <v>303</v>
      </c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/>
      <c r="S275" s="250"/>
      <c r="T275" s="250"/>
      <c r="U275" s="250"/>
      <c r="V275" s="250"/>
      <c r="W275" s="250"/>
      <c r="X275" s="250"/>
      <c r="Y275" s="250"/>
      <c r="Z275" s="250"/>
      <c r="AA275" s="250"/>
      <c r="AB275" s="250"/>
      <c r="AC275" s="250"/>
      <c r="AD275" s="250"/>
      <c r="AE275" s="250"/>
      <c r="AF275" s="250"/>
      <c r="AG275" s="250"/>
      <c r="AH275" s="250"/>
      <c r="AI275" s="250"/>
      <c r="AJ275" s="250" t="s">
        <v>538</v>
      </c>
      <c r="AK275" s="250" t="s">
        <v>539</v>
      </c>
      <c r="AL275" s="250" t="s">
        <v>388</v>
      </c>
      <c r="AM275" s="250"/>
      <c r="AN275" s="250"/>
      <c r="AO275" s="250"/>
      <c r="AP275" s="250"/>
      <c r="AQ275" s="250"/>
      <c r="AR275" s="250" t="s">
        <v>692</v>
      </c>
      <c r="AS275" s="250" t="s">
        <v>683</v>
      </c>
      <c r="AT275" s="250" t="s">
        <v>693</v>
      </c>
      <c r="AU275" s="250"/>
      <c r="AV275" s="250"/>
      <c r="AW275" s="250"/>
      <c r="AX275" s="250"/>
      <c r="AY275" s="250"/>
      <c r="AZ275" s="250"/>
      <c r="BA275" s="250"/>
      <c r="BB275" s="250"/>
    </row>
    <row r="276" spans="1:54" ht="12.75">
      <c r="A276" s="250" t="s">
        <v>593</v>
      </c>
      <c r="B276" s="250" t="s">
        <v>594</v>
      </c>
      <c r="C276" s="250" t="s">
        <v>388</v>
      </c>
      <c r="D276" s="250" t="s">
        <v>593</v>
      </c>
      <c r="E276" s="250" t="s">
        <v>594</v>
      </c>
      <c r="F276" s="250" t="s">
        <v>388</v>
      </c>
      <c r="G276" s="250"/>
      <c r="H276" s="250"/>
      <c r="I276" s="250"/>
      <c r="J276" s="250"/>
      <c r="K276" s="250"/>
      <c r="L276" s="250"/>
      <c r="M276" s="250"/>
      <c r="N276" s="250"/>
      <c r="O276" s="250"/>
      <c r="P276" s="250"/>
      <c r="Q276" s="250"/>
      <c r="R276" s="250"/>
      <c r="S276" s="250"/>
      <c r="T276" s="250"/>
      <c r="U276" s="250"/>
      <c r="V276" s="250"/>
      <c r="W276" s="250"/>
      <c r="X276" s="250"/>
      <c r="Y276" s="250"/>
      <c r="Z276" s="250"/>
      <c r="AA276" s="250"/>
      <c r="AB276" s="250"/>
      <c r="AC276" s="250"/>
      <c r="AD276" s="250"/>
      <c r="AE276" s="250"/>
      <c r="AF276" s="250"/>
      <c r="AG276" s="250"/>
      <c r="AH276" s="250"/>
      <c r="AI276" s="250"/>
      <c r="AJ276" s="250" t="s">
        <v>687</v>
      </c>
      <c r="AK276" s="250" t="s">
        <v>683</v>
      </c>
      <c r="AL276" s="250" t="s">
        <v>385</v>
      </c>
      <c r="AM276" s="250"/>
      <c r="AN276" s="250"/>
      <c r="AO276" s="250"/>
      <c r="AP276" s="250"/>
      <c r="AQ276" s="250"/>
      <c r="AR276" s="250" t="s">
        <v>435</v>
      </c>
      <c r="AS276" s="250" t="s">
        <v>390</v>
      </c>
      <c r="AT276" s="250" t="s">
        <v>436</v>
      </c>
      <c r="AU276" s="250"/>
      <c r="AV276" s="250"/>
      <c r="AW276" s="250"/>
      <c r="AX276" s="250"/>
      <c r="AY276" s="250"/>
      <c r="AZ276" s="250"/>
      <c r="BA276" s="250"/>
      <c r="BB276" s="250"/>
    </row>
    <row r="277" spans="1:54" ht="12.75">
      <c r="A277" s="250" t="s">
        <v>595</v>
      </c>
      <c r="B277" s="250" t="s">
        <v>596</v>
      </c>
      <c r="C277" s="250" t="s">
        <v>312</v>
      </c>
      <c r="D277" s="250" t="s">
        <v>595</v>
      </c>
      <c r="E277" s="250" t="s">
        <v>596</v>
      </c>
      <c r="F277" s="250" t="s">
        <v>312</v>
      </c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50"/>
      <c r="U277" s="250"/>
      <c r="V277" s="250"/>
      <c r="W277" s="250"/>
      <c r="X277" s="250"/>
      <c r="Y277" s="250"/>
      <c r="Z277" s="250"/>
      <c r="AA277" s="250"/>
      <c r="AB277" s="250"/>
      <c r="AC277" s="250"/>
      <c r="AD277" s="250"/>
      <c r="AE277" s="250"/>
      <c r="AF277" s="250"/>
      <c r="AG277" s="250"/>
      <c r="AH277" s="250"/>
      <c r="AI277" s="250"/>
      <c r="AJ277" s="250" t="s">
        <v>540</v>
      </c>
      <c r="AK277" s="250" t="s">
        <v>541</v>
      </c>
      <c r="AL277" s="250" t="s">
        <v>340</v>
      </c>
      <c r="AM277" s="250"/>
      <c r="AN277" s="250"/>
      <c r="AO277" s="250"/>
      <c r="AP277" s="250"/>
      <c r="AQ277" s="250"/>
      <c r="AR277" s="250" t="s">
        <v>694</v>
      </c>
      <c r="AS277" s="250" t="s">
        <v>683</v>
      </c>
      <c r="AT277" s="250" t="s">
        <v>693</v>
      </c>
      <c r="AU277" s="250"/>
      <c r="AV277" s="250"/>
      <c r="AW277" s="250"/>
      <c r="AX277" s="250"/>
      <c r="AY277" s="250"/>
      <c r="AZ277" s="250"/>
      <c r="BA277" s="250"/>
      <c r="BB277" s="250"/>
    </row>
    <row r="278" spans="1:54" ht="12.75">
      <c r="A278" s="250" t="s">
        <v>597</v>
      </c>
      <c r="B278" s="250" t="s">
        <v>598</v>
      </c>
      <c r="C278" s="250" t="s">
        <v>271</v>
      </c>
      <c r="D278" s="250" t="s">
        <v>597</v>
      </c>
      <c r="E278" s="250" t="s">
        <v>598</v>
      </c>
      <c r="F278" s="250" t="s">
        <v>271</v>
      </c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S278" s="250"/>
      <c r="T278" s="250"/>
      <c r="U278" s="250"/>
      <c r="V278" s="250"/>
      <c r="W278" s="250"/>
      <c r="X278" s="250"/>
      <c r="Y278" s="250"/>
      <c r="Z278" s="250"/>
      <c r="AA278" s="250"/>
      <c r="AB278" s="250"/>
      <c r="AC278" s="250"/>
      <c r="AD278" s="250"/>
      <c r="AE278" s="250"/>
      <c r="AF278" s="250"/>
      <c r="AG278" s="250"/>
      <c r="AH278" s="250"/>
      <c r="AI278" s="250"/>
      <c r="AJ278" s="250" t="s">
        <v>544</v>
      </c>
      <c r="AK278" s="250" t="s">
        <v>545</v>
      </c>
      <c r="AL278" s="250" t="s">
        <v>268</v>
      </c>
      <c r="AM278" s="250"/>
      <c r="AN278" s="250"/>
      <c r="AO278" s="250"/>
      <c r="AP278" s="250"/>
      <c r="AQ278" s="250"/>
      <c r="AR278" s="250" t="s">
        <v>371</v>
      </c>
      <c r="AS278" s="250" t="s">
        <v>372</v>
      </c>
      <c r="AT278" s="250" t="s">
        <v>373</v>
      </c>
      <c r="AU278" s="250"/>
      <c r="AV278" s="250"/>
      <c r="AW278" s="250"/>
      <c r="AX278" s="250"/>
      <c r="AY278" s="250"/>
      <c r="AZ278" s="250"/>
      <c r="BA278" s="250"/>
      <c r="BB278" s="250"/>
    </row>
    <row r="279" spans="1:54" ht="12.75">
      <c r="A279" s="250" t="s">
        <v>599</v>
      </c>
      <c r="B279" s="250" t="s">
        <v>600</v>
      </c>
      <c r="C279" s="250" t="s">
        <v>343</v>
      </c>
      <c r="D279" s="250" t="s">
        <v>599</v>
      </c>
      <c r="E279" s="250" t="s">
        <v>600</v>
      </c>
      <c r="F279" s="250" t="s">
        <v>343</v>
      </c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S279" s="250"/>
      <c r="T279" s="250"/>
      <c r="U279" s="250"/>
      <c r="V279" s="250"/>
      <c r="W279" s="250"/>
      <c r="X279" s="250"/>
      <c r="Y279" s="250"/>
      <c r="Z279" s="250"/>
      <c r="AA279" s="250"/>
      <c r="AB279" s="250"/>
      <c r="AC279" s="250"/>
      <c r="AD279" s="250"/>
      <c r="AE279" s="250"/>
      <c r="AF279" s="250"/>
      <c r="AG279" s="250"/>
      <c r="AH279" s="250"/>
      <c r="AI279" s="250"/>
      <c r="AJ279" s="250" t="s">
        <v>542</v>
      </c>
      <c r="AK279" s="250" t="s">
        <v>543</v>
      </c>
      <c r="AL279" s="250" t="s">
        <v>343</v>
      </c>
      <c r="AM279" s="250"/>
      <c r="AN279" s="250"/>
      <c r="AO279" s="250"/>
      <c r="AP279" s="250"/>
      <c r="AQ279" s="250"/>
      <c r="AR279" s="250" t="s">
        <v>699</v>
      </c>
      <c r="AS279" s="250" t="s">
        <v>700</v>
      </c>
      <c r="AT279" s="250" t="s">
        <v>701</v>
      </c>
      <c r="AU279" s="250"/>
      <c r="AV279" s="250"/>
      <c r="AW279" s="250"/>
      <c r="AX279" s="250"/>
      <c r="AY279" s="250"/>
      <c r="AZ279" s="250"/>
      <c r="BA279" s="250"/>
      <c r="BB279" s="250"/>
    </row>
    <row r="280" spans="1:54" ht="12.75">
      <c r="A280" s="250" t="s">
        <v>601</v>
      </c>
      <c r="B280" s="250" t="s">
        <v>602</v>
      </c>
      <c r="C280" s="250" t="s">
        <v>340</v>
      </c>
      <c r="D280" s="250" t="s">
        <v>601</v>
      </c>
      <c r="E280" s="250" t="s">
        <v>602</v>
      </c>
      <c r="F280" s="250" t="s">
        <v>340</v>
      </c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S280" s="250"/>
      <c r="T280" s="250"/>
      <c r="U280" s="250"/>
      <c r="V280" s="250"/>
      <c r="W280" s="250"/>
      <c r="X280" s="250"/>
      <c r="Y280" s="250"/>
      <c r="Z280" s="250"/>
      <c r="AA280" s="250"/>
      <c r="AB280" s="250"/>
      <c r="AC280" s="250"/>
      <c r="AD280" s="250"/>
      <c r="AE280" s="250"/>
      <c r="AF280" s="250"/>
      <c r="AG280" s="250"/>
      <c r="AH280" s="250"/>
      <c r="AI280" s="250"/>
      <c r="AJ280" s="250" t="s">
        <v>546</v>
      </c>
      <c r="AK280" s="250" t="s">
        <v>547</v>
      </c>
      <c r="AL280" s="250" t="s">
        <v>271</v>
      </c>
      <c r="AM280" s="250"/>
      <c r="AN280" s="250"/>
      <c r="AO280" s="250"/>
      <c r="AP280" s="250"/>
      <c r="AQ280" s="250"/>
      <c r="AR280" s="250" t="s">
        <v>695</v>
      </c>
      <c r="AS280" s="250" t="s">
        <v>696</v>
      </c>
      <c r="AT280" s="250" t="s">
        <v>697</v>
      </c>
      <c r="AU280" s="250"/>
      <c r="AV280" s="250"/>
      <c r="AW280" s="250"/>
      <c r="AX280" s="250"/>
      <c r="AY280" s="250"/>
      <c r="AZ280" s="250"/>
      <c r="BA280" s="250"/>
      <c r="BB280" s="250"/>
    </row>
    <row r="281" spans="1:54" ht="12.75">
      <c r="A281" s="250" t="s">
        <v>603</v>
      </c>
      <c r="B281" s="250" t="s">
        <v>604</v>
      </c>
      <c r="C281" s="250" t="s">
        <v>388</v>
      </c>
      <c r="D281" s="250" t="s">
        <v>603</v>
      </c>
      <c r="E281" s="250" t="s">
        <v>604</v>
      </c>
      <c r="F281" s="250" t="s">
        <v>388</v>
      </c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S281" s="250"/>
      <c r="T281" s="250"/>
      <c r="U281" s="250"/>
      <c r="V281" s="250"/>
      <c r="W281" s="250"/>
      <c r="X281" s="250"/>
      <c r="Y281" s="250"/>
      <c r="Z281" s="250"/>
      <c r="AA281" s="250"/>
      <c r="AB281" s="250"/>
      <c r="AC281" s="250"/>
      <c r="AD281" s="250"/>
      <c r="AE281" s="250"/>
      <c r="AF281" s="250"/>
      <c r="AG281" s="250"/>
      <c r="AH281" s="250"/>
      <c r="AI281" s="250"/>
      <c r="AJ281" s="250" t="s">
        <v>548</v>
      </c>
      <c r="AK281" s="250" t="s">
        <v>549</v>
      </c>
      <c r="AL281" s="250" t="s">
        <v>315</v>
      </c>
      <c r="AM281" s="250"/>
      <c r="AN281" s="250"/>
      <c r="AO281" s="250"/>
      <c r="AP281" s="250"/>
      <c r="AQ281" s="250"/>
      <c r="AR281" s="250"/>
      <c r="AS281" s="250"/>
      <c r="AT281" s="250"/>
      <c r="AU281" s="250"/>
      <c r="AV281" s="250"/>
      <c r="AW281" s="250"/>
      <c r="AX281" s="250"/>
      <c r="AY281" s="250"/>
      <c r="AZ281" s="250"/>
      <c r="BA281" s="250"/>
      <c r="BB281" s="250"/>
    </row>
    <row r="282" spans="1:54" ht="12.75">
      <c r="A282" s="250" t="s">
        <v>607</v>
      </c>
      <c r="B282" s="250" t="s">
        <v>608</v>
      </c>
      <c r="C282" s="250" t="s">
        <v>388</v>
      </c>
      <c r="D282" s="250" t="s">
        <v>607</v>
      </c>
      <c r="E282" s="250" t="s">
        <v>608</v>
      </c>
      <c r="F282" s="250" t="s">
        <v>388</v>
      </c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S282" s="250"/>
      <c r="T282" s="250"/>
      <c r="U282" s="250"/>
      <c r="V282" s="250"/>
      <c r="W282" s="250"/>
      <c r="X282" s="250"/>
      <c r="Y282" s="250"/>
      <c r="Z282" s="250"/>
      <c r="AA282" s="250"/>
      <c r="AB282" s="250"/>
      <c r="AC282" s="250"/>
      <c r="AD282" s="250"/>
      <c r="AE282" s="250"/>
      <c r="AF282" s="250"/>
      <c r="AG282" s="250"/>
      <c r="AH282" s="250"/>
      <c r="AI282" s="250"/>
      <c r="AJ282" s="250" t="s">
        <v>550</v>
      </c>
      <c r="AK282" s="250" t="s">
        <v>551</v>
      </c>
      <c r="AL282" s="250" t="s">
        <v>340</v>
      </c>
      <c r="AM282" s="250"/>
      <c r="AN282" s="250"/>
      <c r="AO282" s="250"/>
      <c r="AP282" s="250"/>
      <c r="AQ282" s="250"/>
      <c r="AR282" s="250"/>
      <c r="AS282" s="250"/>
      <c r="AT282" s="250"/>
      <c r="AU282" s="250"/>
      <c r="AV282" s="250"/>
      <c r="AW282" s="250"/>
      <c r="AX282" s="250"/>
      <c r="AY282" s="250"/>
      <c r="AZ282" s="250"/>
      <c r="BA282" s="250"/>
      <c r="BB282" s="250"/>
    </row>
    <row r="283" spans="1:54" ht="12.75">
      <c r="A283" s="250" t="s">
        <v>609</v>
      </c>
      <c r="B283" s="250" t="s">
        <v>610</v>
      </c>
      <c r="C283" s="250" t="s">
        <v>611</v>
      </c>
      <c r="D283" s="250" t="s">
        <v>609</v>
      </c>
      <c r="E283" s="250" t="s">
        <v>610</v>
      </c>
      <c r="F283" s="250" t="s">
        <v>611</v>
      </c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 s="250"/>
      <c r="T283" s="250"/>
      <c r="U283" s="250"/>
      <c r="V283" s="250"/>
      <c r="W283" s="250"/>
      <c r="X283" s="250"/>
      <c r="Y283" s="250"/>
      <c r="Z283" s="250"/>
      <c r="AA283" s="250"/>
      <c r="AB283" s="250"/>
      <c r="AC283" s="250"/>
      <c r="AD283" s="250"/>
      <c r="AE283" s="250"/>
      <c r="AF283" s="250"/>
      <c r="AG283" s="250"/>
      <c r="AH283" s="250"/>
      <c r="AI283" s="250"/>
      <c r="AJ283" s="250" t="s">
        <v>552</v>
      </c>
      <c r="AK283" s="250" t="s">
        <v>553</v>
      </c>
      <c r="AL283" s="250" t="s">
        <v>350</v>
      </c>
      <c r="AM283" s="250"/>
      <c r="AN283" s="250"/>
      <c r="AO283" s="250"/>
      <c r="AP283" s="250"/>
      <c r="AQ283" s="250"/>
      <c r="AR283" s="250"/>
      <c r="AS283" s="250"/>
      <c r="AT283" s="250"/>
      <c r="AU283" s="250"/>
      <c r="AV283" s="250"/>
      <c r="AW283" s="250"/>
      <c r="AX283" s="250"/>
      <c r="AY283" s="250"/>
      <c r="AZ283" s="250"/>
      <c r="BA283" s="250"/>
      <c r="BB283" s="250"/>
    </row>
    <row r="284" spans="1:54" ht="12.75">
      <c r="A284" s="250" t="s">
        <v>605</v>
      </c>
      <c r="B284" s="250" t="s">
        <v>606</v>
      </c>
      <c r="C284" s="250" t="s">
        <v>326</v>
      </c>
      <c r="D284" s="250" t="s">
        <v>605</v>
      </c>
      <c r="E284" s="250" t="s">
        <v>606</v>
      </c>
      <c r="F284" s="250" t="s">
        <v>326</v>
      </c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S284" s="250"/>
      <c r="T284" s="250"/>
      <c r="U284" s="250"/>
      <c r="V284" s="250"/>
      <c r="W284" s="250"/>
      <c r="X284" s="250"/>
      <c r="Y284" s="250"/>
      <c r="Z284" s="250"/>
      <c r="AA284" s="250"/>
      <c r="AB284" s="250"/>
      <c r="AC284" s="250"/>
      <c r="AD284" s="250"/>
      <c r="AE284" s="250"/>
      <c r="AF284" s="250"/>
      <c r="AG284" s="250"/>
      <c r="AH284" s="250"/>
      <c r="AI284" s="250"/>
      <c r="AJ284" s="250" t="s">
        <v>556</v>
      </c>
      <c r="AK284" s="250" t="s">
        <v>557</v>
      </c>
      <c r="AL284" s="250" t="s">
        <v>271</v>
      </c>
      <c r="AM284" s="250"/>
      <c r="AN284" s="250"/>
      <c r="AO284" s="250"/>
      <c r="AP284" s="250"/>
      <c r="AQ284" s="250"/>
      <c r="AR284" s="250"/>
      <c r="AS284" s="250"/>
      <c r="AT284" s="250"/>
      <c r="AU284" s="250"/>
      <c r="AV284" s="250"/>
      <c r="AW284" s="250"/>
      <c r="AX284" s="250"/>
      <c r="AY284" s="250"/>
      <c r="AZ284" s="250"/>
      <c r="BA284" s="250"/>
      <c r="BB284" s="250"/>
    </row>
    <row r="285" spans="1:54" ht="12.75">
      <c r="A285" s="250" t="s">
        <v>616</v>
      </c>
      <c r="B285" s="250" t="s">
        <v>617</v>
      </c>
      <c r="C285" s="250" t="s">
        <v>303</v>
      </c>
      <c r="D285" s="250" t="s">
        <v>616</v>
      </c>
      <c r="E285" s="250" t="s">
        <v>617</v>
      </c>
      <c r="F285" s="250" t="s">
        <v>303</v>
      </c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S285" s="250"/>
      <c r="T285" s="250"/>
      <c r="U285" s="250"/>
      <c r="V285" s="250"/>
      <c r="W285" s="250"/>
      <c r="X285" s="250"/>
      <c r="Y285" s="250"/>
      <c r="Z285" s="250"/>
      <c r="AA285" s="250"/>
      <c r="AB285" s="250"/>
      <c r="AC285" s="250"/>
      <c r="AD285" s="250"/>
      <c r="AE285" s="250"/>
      <c r="AF285" s="250"/>
      <c r="AG285" s="250"/>
      <c r="AH285" s="250"/>
      <c r="AI285" s="250"/>
      <c r="AJ285" s="250" t="s">
        <v>324</v>
      </c>
      <c r="AK285" s="250" t="s">
        <v>325</v>
      </c>
      <c r="AL285" s="250" t="s">
        <v>326</v>
      </c>
      <c r="AM285" s="250"/>
      <c r="AN285" s="250"/>
      <c r="AO285" s="250"/>
      <c r="AP285" s="250"/>
      <c r="AQ285" s="250"/>
      <c r="AR285" s="250"/>
      <c r="AS285" s="250"/>
      <c r="AT285" s="250"/>
      <c r="AU285" s="250"/>
      <c r="AV285" s="250"/>
      <c r="AW285" s="250"/>
      <c r="AX285" s="250"/>
      <c r="AY285" s="250"/>
      <c r="AZ285" s="250"/>
      <c r="BA285" s="250"/>
      <c r="BB285" s="250"/>
    </row>
    <row r="286" spans="1:54" ht="12.75">
      <c r="A286" s="250" t="s">
        <v>348</v>
      </c>
      <c r="B286" s="250" t="s">
        <v>349</v>
      </c>
      <c r="C286" s="250" t="s">
        <v>350</v>
      </c>
      <c r="D286" s="250" t="s">
        <v>348</v>
      </c>
      <c r="E286" s="250" t="s">
        <v>349</v>
      </c>
      <c r="F286" s="250" t="s">
        <v>350</v>
      </c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S286" s="250"/>
      <c r="T286" s="250"/>
      <c r="U286" s="250"/>
      <c r="V286" s="250"/>
      <c r="W286" s="250"/>
      <c r="X286" s="250"/>
      <c r="Y286" s="250"/>
      <c r="Z286" s="250"/>
      <c r="AA286" s="250"/>
      <c r="AB286" s="250"/>
      <c r="AC286" s="250"/>
      <c r="AD286" s="250"/>
      <c r="AE286" s="250"/>
      <c r="AF286" s="250"/>
      <c r="AG286" s="250"/>
      <c r="AH286" s="250"/>
      <c r="AI286" s="250"/>
      <c r="AJ286" s="250" t="s">
        <v>324</v>
      </c>
      <c r="AK286" s="250" t="s">
        <v>325</v>
      </c>
      <c r="AL286" s="250" t="s">
        <v>326</v>
      </c>
      <c r="AM286" s="250"/>
      <c r="AN286" s="250"/>
      <c r="AO286" s="250"/>
      <c r="AP286" s="250"/>
      <c r="AQ286" s="250"/>
      <c r="AR286" s="250"/>
      <c r="AS286" s="250"/>
      <c r="AT286" s="250"/>
      <c r="AU286" s="250"/>
      <c r="AV286" s="250"/>
      <c r="AW286" s="250"/>
      <c r="AX286" s="250"/>
      <c r="AY286" s="250"/>
      <c r="AZ286" s="250"/>
      <c r="BA286" s="250"/>
      <c r="BB286" s="250"/>
    </row>
    <row r="287" spans="1:54" ht="12.75">
      <c r="A287" s="250" t="s">
        <v>612</v>
      </c>
      <c r="B287" s="250" t="s">
        <v>613</v>
      </c>
      <c r="C287" s="250" t="s">
        <v>343</v>
      </c>
      <c r="D287" s="250" t="s">
        <v>612</v>
      </c>
      <c r="E287" s="250" t="s">
        <v>613</v>
      </c>
      <c r="F287" s="250" t="s">
        <v>343</v>
      </c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S287" s="250"/>
      <c r="T287" s="250"/>
      <c r="U287" s="250"/>
      <c r="V287" s="250"/>
      <c r="W287" s="250"/>
      <c r="X287" s="250"/>
      <c r="Y287" s="250"/>
      <c r="Z287" s="250"/>
      <c r="AA287" s="250"/>
      <c r="AB287" s="250"/>
      <c r="AC287" s="250"/>
      <c r="AD287" s="250"/>
      <c r="AE287" s="250"/>
      <c r="AF287" s="250"/>
      <c r="AG287" s="250"/>
      <c r="AH287" s="250"/>
      <c r="AI287" s="250"/>
      <c r="AJ287" s="250" t="s">
        <v>554</v>
      </c>
      <c r="AK287" s="250" t="s">
        <v>555</v>
      </c>
      <c r="AL287" s="250" t="s">
        <v>340</v>
      </c>
      <c r="AM287" s="250"/>
      <c r="AN287" s="250"/>
      <c r="AO287" s="250"/>
      <c r="AP287" s="250"/>
      <c r="AQ287" s="250"/>
      <c r="AR287" s="250"/>
      <c r="AS287" s="250"/>
      <c r="AT287" s="250"/>
      <c r="AU287" s="250"/>
      <c r="AV287" s="250"/>
      <c r="AW287" s="250"/>
      <c r="AX287" s="250"/>
      <c r="AY287" s="250"/>
      <c r="AZ287" s="250"/>
      <c r="BA287" s="250"/>
      <c r="BB287" s="250"/>
    </row>
    <row r="288" spans="1:54" ht="12.75">
      <c r="A288" s="250" t="s">
        <v>614</v>
      </c>
      <c r="B288" s="250" t="s">
        <v>615</v>
      </c>
      <c r="C288" s="250" t="s">
        <v>343</v>
      </c>
      <c r="D288" s="250" t="s">
        <v>614</v>
      </c>
      <c r="E288" s="250" t="s">
        <v>615</v>
      </c>
      <c r="F288" s="250" t="s">
        <v>343</v>
      </c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S288" s="250"/>
      <c r="T288" s="250"/>
      <c r="U288" s="250"/>
      <c r="V288" s="250"/>
      <c r="W288" s="250"/>
      <c r="X288" s="250"/>
      <c r="Y288" s="250"/>
      <c r="Z288" s="250"/>
      <c r="AA288" s="250"/>
      <c r="AB288" s="250"/>
      <c r="AC288" s="250"/>
      <c r="AD288" s="250"/>
      <c r="AE288" s="250"/>
      <c r="AF288" s="250"/>
      <c r="AG288" s="250"/>
      <c r="AH288" s="250"/>
      <c r="AI288" s="250"/>
      <c r="AJ288" s="250" t="s">
        <v>327</v>
      </c>
      <c r="AK288" s="250" t="s">
        <v>328</v>
      </c>
      <c r="AL288" s="250" t="s">
        <v>329</v>
      </c>
      <c r="AM288" s="250"/>
      <c r="AN288" s="250"/>
      <c r="AO288" s="250"/>
      <c r="AP288" s="250"/>
      <c r="AQ288" s="250"/>
      <c r="AR288" s="250"/>
      <c r="AS288" s="250"/>
      <c r="AT288" s="250"/>
      <c r="AU288" s="250"/>
      <c r="AV288" s="250"/>
      <c r="AW288" s="250"/>
      <c r="AX288" s="250"/>
      <c r="AY288" s="250"/>
      <c r="AZ288" s="250"/>
      <c r="BA288" s="250"/>
      <c r="BB288" s="250"/>
    </row>
    <row r="289" spans="1:54" ht="12.75">
      <c r="A289" s="250" t="s">
        <v>618</v>
      </c>
      <c r="B289" s="250" t="s">
        <v>619</v>
      </c>
      <c r="C289" s="250" t="s">
        <v>388</v>
      </c>
      <c r="D289" s="250" t="s">
        <v>618</v>
      </c>
      <c r="E289" s="250" t="s">
        <v>619</v>
      </c>
      <c r="F289" s="250" t="s">
        <v>388</v>
      </c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0"/>
      <c r="AI289" s="250"/>
      <c r="AJ289" s="250" t="s">
        <v>327</v>
      </c>
      <c r="AK289" s="250" t="s">
        <v>328</v>
      </c>
      <c r="AL289" s="250" t="s">
        <v>329</v>
      </c>
      <c r="AM289" s="250"/>
      <c r="AN289" s="250"/>
      <c r="AO289" s="250"/>
      <c r="AP289" s="250"/>
      <c r="AQ289" s="250"/>
      <c r="AR289" s="250"/>
      <c r="AS289" s="250"/>
      <c r="AT289" s="250"/>
      <c r="AU289" s="250"/>
      <c r="AV289" s="250"/>
      <c r="AW289" s="250"/>
      <c r="AX289" s="250"/>
      <c r="AY289" s="250"/>
      <c r="AZ289" s="250"/>
      <c r="BA289" s="250"/>
      <c r="BB289" s="250"/>
    </row>
    <row r="290" spans="1:54" ht="12.75">
      <c r="A290" s="250" t="s">
        <v>620</v>
      </c>
      <c r="B290" s="250" t="s">
        <v>621</v>
      </c>
      <c r="C290" s="250" t="s">
        <v>312</v>
      </c>
      <c r="D290" s="250" t="s">
        <v>620</v>
      </c>
      <c r="E290" s="250" t="s">
        <v>621</v>
      </c>
      <c r="F290" s="250" t="s">
        <v>312</v>
      </c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50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50"/>
      <c r="AJ290" s="250" t="s">
        <v>558</v>
      </c>
      <c r="AK290" s="250" t="s">
        <v>559</v>
      </c>
      <c r="AL290" s="250" t="s">
        <v>560</v>
      </c>
      <c r="AM290" s="250"/>
      <c r="AN290" s="250"/>
      <c r="AO290" s="250"/>
      <c r="AP290" s="250"/>
      <c r="AQ290" s="250"/>
      <c r="AR290" s="250"/>
      <c r="AS290" s="250"/>
      <c r="AT290" s="250"/>
      <c r="AU290" s="250"/>
      <c r="AV290" s="250"/>
      <c r="AW290" s="250"/>
      <c r="AX290" s="250"/>
      <c r="AY290" s="250"/>
      <c r="AZ290" s="250"/>
      <c r="BA290" s="250"/>
      <c r="BB290" s="250"/>
    </row>
    <row r="291" spans="1:54" ht="12.75">
      <c r="A291" s="250" t="s">
        <v>622</v>
      </c>
      <c r="B291" s="250" t="s">
        <v>623</v>
      </c>
      <c r="C291" s="250" t="s">
        <v>388</v>
      </c>
      <c r="D291" s="250" t="s">
        <v>622</v>
      </c>
      <c r="E291" s="250" t="s">
        <v>623</v>
      </c>
      <c r="F291" s="250" t="s">
        <v>388</v>
      </c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50"/>
      <c r="AJ291" s="250" t="s">
        <v>561</v>
      </c>
      <c r="AK291" s="250" t="s">
        <v>562</v>
      </c>
      <c r="AL291" s="250" t="s">
        <v>334</v>
      </c>
      <c r="AM291" s="250"/>
      <c r="AN291" s="250"/>
      <c r="AO291" s="250"/>
      <c r="AP291" s="250"/>
      <c r="AQ291" s="250"/>
      <c r="AR291" s="250"/>
      <c r="AS291" s="250"/>
      <c r="AT291" s="250"/>
      <c r="AU291" s="250"/>
      <c r="AV291" s="250"/>
      <c r="AW291" s="250"/>
      <c r="AX291" s="250"/>
      <c r="AY291" s="250"/>
      <c r="AZ291" s="250"/>
      <c r="BA291" s="250"/>
      <c r="BB291" s="250"/>
    </row>
    <row r="292" spans="1:54" ht="12.75">
      <c r="A292" s="250" t="s">
        <v>624</v>
      </c>
      <c r="B292" s="250" t="s">
        <v>625</v>
      </c>
      <c r="C292" s="250" t="s">
        <v>586</v>
      </c>
      <c r="D292" s="250" t="s">
        <v>624</v>
      </c>
      <c r="E292" s="250" t="s">
        <v>625</v>
      </c>
      <c r="F292" s="250" t="s">
        <v>586</v>
      </c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50"/>
      <c r="AJ292" s="250" t="s">
        <v>563</v>
      </c>
      <c r="AK292" s="250" t="s">
        <v>564</v>
      </c>
      <c r="AL292" s="250" t="s">
        <v>388</v>
      </c>
      <c r="AM292" s="250"/>
      <c r="AN292" s="250"/>
      <c r="AO292" s="250"/>
      <c r="AP292" s="250"/>
      <c r="AQ292" s="250"/>
      <c r="AR292" s="250"/>
      <c r="AS292" s="250"/>
      <c r="AT292" s="250"/>
      <c r="AU292" s="250"/>
      <c r="AV292" s="250"/>
      <c r="AW292" s="250"/>
      <c r="AX292" s="250"/>
      <c r="AY292" s="250"/>
      <c r="AZ292" s="250"/>
      <c r="BA292" s="250"/>
      <c r="BB292" s="250"/>
    </row>
    <row r="293" spans="1:54" ht="12.75">
      <c r="A293" s="250" t="s">
        <v>357</v>
      </c>
      <c r="B293" s="250" t="s">
        <v>358</v>
      </c>
      <c r="C293" s="250" t="s">
        <v>340</v>
      </c>
      <c r="D293" s="250" t="s">
        <v>357</v>
      </c>
      <c r="E293" s="250" t="s">
        <v>358</v>
      </c>
      <c r="F293" s="250" t="s">
        <v>340</v>
      </c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50"/>
      <c r="AJ293" s="250" t="s">
        <v>330</v>
      </c>
      <c r="AK293" s="250" t="s">
        <v>331</v>
      </c>
      <c r="AL293" s="250" t="s">
        <v>315</v>
      </c>
      <c r="AM293" s="250"/>
      <c r="AN293" s="250"/>
      <c r="AO293" s="250"/>
      <c r="AP293" s="250"/>
      <c r="AQ293" s="250"/>
      <c r="AR293" s="250"/>
      <c r="AS293" s="250"/>
      <c r="AT293" s="250"/>
      <c r="AU293" s="250"/>
      <c r="AV293" s="250"/>
      <c r="AW293" s="250"/>
      <c r="AX293" s="250"/>
      <c r="AY293" s="250"/>
      <c r="AZ293" s="250"/>
      <c r="BA293" s="250"/>
      <c r="BB293" s="250"/>
    </row>
    <row r="294" spans="1:54" ht="12.75">
      <c r="A294" s="250" t="s">
        <v>626</v>
      </c>
      <c r="B294" s="250" t="s">
        <v>627</v>
      </c>
      <c r="C294" s="250" t="s">
        <v>326</v>
      </c>
      <c r="D294" s="250" t="s">
        <v>626</v>
      </c>
      <c r="E294" s="250" t="s">
        <v>627</v>
      </c>
      <c r="F294" s="250" t="s">
        <v>326</v>
      </c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50"/>
      <c r="AJ294" s="250" t="s">
        <v>332</v>
      </c>
      <c r="AK294" s="250" t="s">
        <v>333</v>
      </c>
      <c r="AL294" s="250" t="s">
        <v>334</v>
      </c>
      <c r="AM294" s="250"/>
      <c r="AN294" s="250"/>
      <c r="AO294" s="250"/>
      <c r="AP294" s="250"/>
      <c r="AQ294" s="250"/>
      <c r="AR294" s="250"/>
      <c r="AS294" s="250"/>
      <c r="AT294" s="250"/>
      <c r="AU294" s="250"/>
      <c r="AV294" s="250"/>
      <c r="AW294" s="250"/>
      <c r="AX294" s="250"/>
      <c r="AY294" s="250"/>
      <c r="AZ294" s="250"/>
      <c r="BA294" s="250"/>
      <c r="BB294" s="250"/>
    </row>
    <row r="295" spans="1:54" ht="12.75">
      <c r="A295" s="250" t="s">
        <v>628</v>
      </c>
      <c r="B295" s="250" t="s">
        <v>629</v>
      </c>
      <c r="C295" s="250" t="s">
        <v>630</v>
      </c>
      <c r="D295" s="250" t="s">
        <v>628</v>
      </c>
      <c r="E295" s="250" t="s">
        <v>629</v>
      </c>
      <c r="F295" s="250" t="s">
        <v>630</v>
      </c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50"/>
      <c r="AJ295" s="250" t="s">
        <v>335</v>
      </c>
      <c r="AK295" s="250" t="s">
        <v>336</v>
      </c>
      <c r="AL295" s="250" t="s">
        <v>337</v>
      </c>
      <c r="AM295" s="250"/>
      <c r="AN295" s="250"/>
      <c r="AO295" s="250"/>
      <c r="AP295" s="250"/>
      <c r="AQ295" s="250"/>
      <c r="AR295" s="250"/>
      <c r="AS295" s="250"/>
      <c r="AT295" s="250"/>
      <c r="AU295" s="250"/>
      <c r="AV295" s="250"/>
      <c r="AW295" s="250"/>
      <c r="AX295" s="250"/>
      <c r="AY295" s="250"/>
      <c r="AZ295" s="250"/>
      <c r="BA295" s="250"/>
      <c r="BB295" s="250"/>
    </row>
    <row r="296" spans="1:54" ht="12.75">
      <c r="A296" s="250" t="s">
        <v>631</v>
      </c>
      <c r="B296" s="250" t="s">
        <v>632</v>
      </c>
      <c r="C296" s="250" t="s">
        <v>350</v>
      </c>
      <c r="D296" s="250" t="s">
        <v>631</v>
      </c>
      <c r="E296" s="250" t="s">
        <v>632</v>
      </c>
      <c r="F296" s="250" t="s">
        <v>350</v>
      </c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S296" s="250"/>
      <c r="T296" s="250"/>
      <c r="U296" s="250"/>
      <c r="V296" s="250"/>
      <c r="W296" s="250"/>
      <c r="X296" s="250"/>
      <c r="Y296" s="250"/>
      <c r="Z296" s="250"/>
      <c r="AA296" s="250"/>
      <c r="AB296" s="250"/>
      <c r="AC296" s="250"/>
      <c r="AD296" s="250"/>
      <c r="AE296" s="250"/>
      <c r="AF296" s="250"/>
      <c r="AG296" s="250"/>
      <c r="AH296" s="250"/>
      <c r="AI296" s="250"/>
      <c r="AJ296" s="250" t="s">
        <v>568</v>
      </c>
      <c r="AK296" s="250" t="s">
        <v>569</v>
      </c>
      <c r="AL296" s="250" t="s">
        <v>326</v>
      </c>
      <c r="AM296" s="250"/>
      <c r="AN296" s="250"/>
      <c r="AO296" s="250"/>
      <c r="AP296" s="250"/>
      <c r="AQ296" s="250"/>
      <c r="AR296" s="250"/>
      <c r="AS296" s="250"/>
      <c r="AT296" s="250"/>
      <c r="AU296" s="250"/>
      <c r="AV296" s="250"/>
      <c r="AW296" s="250"/>
      <c r="AX296" s="250"/>
      <c r="AY296" s="250"/>
      <c r="AZ296" s="250"/>
      <c r="BA296" s="250"/>
      <c r="BB296" s="250"/>
    </row>
    <row r="297" spans="1:54" ht="12.75">
      <c r="A297" s="250" t="s">
        <v>633</v>
      </c>
      <c r="B297" s="250" t="s">
        <v>634</v>
      </c>
      <c r="C297" s="250" t="s">
        <v>326</v>
      </c>
      <c r="D297" s="250" t="s">
        <v>633</v>
      </c>
      <c r="E297" s="250" t="s">
        <v>634</v>
      </c>
      <c r="F297" s="250" t="s">
        <v>326</v>
      </c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  <c r="U297" s="250"/>
      <c r="V297" s="250"/>
      <c r="W297" s="250"/>
      <c r="X297" s="250"/>
      <c r="Y297" s="250"/>
      <c r="Z297" s="250"/>
      <c r="AA297" s="250"/>
      <c r="AB297" s="250"/>
      <c r="AC297" s="250"/>
      <c r="AD297" s="250"/>
      <c r="AE297" s="250"/>
      <c r="AF297" s="250"/>
      <c r="AG297" s="250"/>
      <c r="AH297" s="250"/>
      <c r="AI297" s="250"/>
      <c r="AJ297" s="250" t="s">
        <v>565</v>
      </c>
      <c r="AK297" s="250" t="s">
        <v>566</v>
      </c>
      <c r="AL297" s="250" t="s">
        <v>567</v>
      </c>
      <c r="AM297" s="250"/>
      <c r="AN297" s="250"/>
      <c r="AO297" s="250"/>
      <c r="AP297" s="250"/>
      <c r="AQ297" s="250"/>
      <c r="AR297" s="250"/>
      <c r="AS297" s="250"/>
      <c r="AT297" s="250"/>
      <c r="AU297" s="250"/>
      <c r="AV297" s="250"/>
      <c r="AW297" s="250"/>
      <c r="AX297" s="250"/>
      <c r="AY297" s="250"/>
      <c r="AZ297" s="250"/>
      <c r="BA297" s="250"/>
      <c r="BB297" s="250"/>
    </row>
    <row r="298" spans="1:54" ht="12.75">
      <c r="A298" s="250" t="s">
        <v>635</v>
      </c>
      <c r="B298" s="250" t="s">
        <v>636</v>
      </c>
      <c r="C298" s="250" t="s">
        <v>312</v>
      </c>
      <c r="D298" s="250" t="s">
        <v>635</v>
      </c>
      <c r="E298" s="250" t="s">
        <v>636</v>
      </c>
      <c r="F298" s="250" t="s">
        <v>312</v>
      </c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  <c r="U298" s="250"/>
      <c r="V298" s="250"/>
      <c r="W298" s="250"/>
      <c r="X298" s="250"/>
      <c r="Y298" s="250"/>
      <c r="Z298" s="250"/>
      <c r="AA298" s="250"/>
      <c r="AB298" s="250"/>
      <c r="AC298" s="250"/>
      <c r="AD298" s="250"/>
      <c r="AE298" s="250"/>
      <c r="AF298" s="250"/>
      <c r="AG298" s="250"/>
      <c r="AH298" s="250"/>
      <c r="AI298" s="250"/>
      <c r="AJ298" s="250" t="s">
        <v>570</v>
      </c>
      <c r="AK298" s="250" t="s">
        <v>571</v>
      </c>
      <c r="AL298" s="250" t="s">
        <v>405</v>
      </c>
      <c r="AM298" s="250"/>
      <c r="AN298" s="250"/>
      <c r="AO298" s="250"/>
      <c r="AP298" s="250"/>
      <c r="AQ298" s="250"/>
      <c r="AR298" s="250"/>
      <c r="AS298" s="250"/>
      <c r="AT298" s="250"/>
      <c r="AU298" s="250"/>
      <c r="AV298" s="250"/>
      <c r="AW298" s="250"/>
      <c r="AX298" s="250"/>
      <c r="AY298" s="250"/>
      <c r="AZ298" s="250"/>
      <c r="BA298" s="250"/>
      <c r="BB298" s="250"/>
    </row>
    <row r="299" spans="1:54" ht="12.75">
      <c r="A299" s="250" t="s">
        <v>637</v>
      </c>
      <c r="B299" s="250" t="s">
        <v>638</v>
      </c>
      <c r="C299" s="250" t="s">
        <v>388</v>
      </c>
      <c r="D299" s="250" t="s">
        <v>637</v>
      </c>
      <c r="E299" s="250" t="s">
        <v>638</v>
      </c>
      <c r="F299" s="250" t="s">
        <v>388</v>
      </c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S299" s="250"/>
      <c r="T299" s="250"/>
      <c r="U299" s="250"/>
      <c r="V299" s="250"/>
      <c r="W299" s="250"/>
      <c r="X299" s="250"/>
      <c r="Y299" s="250"/>
      <c r="Z299" s="250"/>
      <c r="AA299" s="250"/>
      <c r="AB299" s="250"/>
      <c r="AC299" s="250"/>
      <c r="AD299" s="250"/>
      <c r="AE299" s="250"/>
      <c r="AF299" s="250"/>
      <c r="AG299" s="250"/>
      <c r="AH299" s="250"/>
      <c r="AI299" s="250"/>
      <c r="AJ299" s="250" t="s">
        <v>574</v>
      </c>
      <c r="AK299" s="250" t="s">
        <v>575</v>
      </c>
      <c r="AL299" s="250" t="s">
        <v>388</v>
      </c>
      <c r="AM299" s="250"/>
      <c r="AN299" s="250"/>
      <c r="AO299" s="250"/>
      <c r="AP299" s="250"/>
      <c r="AQ299" s="250"/>
      <c r="AR299" s="250"/>
      <c r="AS299" s="250"/>
      <c r="AT299" s="250"/>
      <c r="AU299" s="250"/>
      <c r="AV299" s="250"/>
      <c r="AW299" s="250"/>
      <c r="AX299" s="250"/>
      <c r="AY299" s="250"/>
      <c r="AZ299" s="250"/>
      <c r="BA299" s="250"/>
      <c r="BB299" s="250"/>
    </row>
    <row r="300" spans="1:54" ht="12.75">
      <c r="A300" s="250" t="s">
        <v>641</v>
      </c>
      <c r="B300" s="250" t="s">
        <v>642</v>
      </c>
      <c r="C300" s="250" t="s">
        <v>312</v>
      </c>
      <c r="D300" s="250" t="s">
        <v>641</v>
      </c>
      <c r="E300" s="250" t="s">
        <v>642</v>
      </c>
      <c r="F300" s="250" t="s">
        <v>312</v>
      </c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S300" s="250"/>
      <c r="T300" s="250"/>
      <c r="U300" s="250"/>
      <c r="V300" s="250"/>
      <c r="W300" s="250"/>
      <c r="X300" s="250"/>
      <c r="Y300" s="250"/>
      <c r="Z300" s="250"/>
      <c r="AA300" s="250"/>
      <c r="AB300" s="250"/>
      <c r="AC300" s="250"/>
      <c r="AD300" s="250"/>
      <c r="AE300" s="250"/>
      <c r="AF300" s="250"/>
      <c r="AG300" s="250"/>
      <c r="AH300" s="250"/>
      <c r="AI300" s="250"/>
      <c r="AJ300" s="250" t="s">
        <v>338</v>
      </c>
      <c r="AK300" s="250" t="s">
        <v>339</v>
      </c>
      <c r="AL300" s="250" t="s">
        <v>340</v>
      </c>
      <c r="AM300" s="250"/>
      <c r="AN300" s="250"/>
      <c r="AO300" s="250"/>
      <c r="AP300" s="250"/>
      <c r="AQ300" s="250"/>
      <c r="AR300" s="250"/>
      <c r="AS300" s="250"/>
      <c r="AT300" s="250"/>
      <c r="AU300" s="250"/>
      <c r="AV300" s="250"/>
      <c r="AW300" s="250"/>
      <c r="AX300" s="250"/>
      <c r="AY300" s="250"/>
      <c r="AZ300" s="250"/>
      <c r="BA300" s="250"/>
      <c r="BB300" s="250"/>
    </row>
    <row r="301" spans="1:54" ht="12.75">
      <c r="A301" s="250" t="s">
        <v>643</v>
      </c>
      <c r="B301" s="250" t="s">
        <v>644</v>
      </c>
      <c r="C301" s="250" t="s">
        <v>343</v>
      </c>
      <c r="D301" s="250" t="s">
        <v>643</v>
      </c>
      <c r="E301" s="250" t="s">
        <v>644</v>
      </c>
      <c r="F301" s="250" t="s">
        <v>343</v>
      </c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S301" s="250"/>
      <c r="T301" s="250"/>
      <c r="U301" s="250"/>
      <c r="V301" s="250"/>
      <c r="W301" s="250"/>
      <c r="X301" s="250"/>
      <c r="Y301" s="250"/>
      <c r="Z301" s="250"/>
      <c r="AA301" s="250"/>
      <c r="AB301" s="250"/>
      <c r="AC301" s="250"/>
      <c r="AD301" s="250"/>
      <c r="AE301" s="250"/>
      <c r="AF301" s="250"/>
      <c r="AG301" s="250"/>
      <c r="AH301" s="250"/>
      <c r="AI301" s="250"/>
      <c r="AJ301" s="250" t="s">
        <v>576</v>
      </c>
      <c r="AK301" s="250" t="s">
        <v>577</v>
      </c>
      <c r="AL301" s="250" t="s">
        <v>388</v>
      </c>
      <c r="AM301" s="250"/>
      <c r="AN301" s="250"/>
      <c r="AO301" s="250"/>
      <c r="AP301" s="250"/>
      <c r="AQ301" s="250"/>
      <c r="AR301" s="250"/>
      <c r="AS301" s="250"/>
      <c r="AT301" s="250"/>
      <c r="AU301" s="250"/>
      <c r="AV301" s="250"/>
      <c r="AW301" s="250"/>
      <c r="AX301" s="250"/>
      <c r="AY301" s="250"/>
      <c r="AZ301" s="250"/>
      <c r="BA301" s="250"/>
      <c r="BB301" s="250"/>
    </row>
    <row r="302" spans="1:54" ht="12.75">
      <c r="A302" s="250" t="s">
        <v>645</v>
      </c>
      <c r="B302" s="250" t="s">
        <v>646</v>
      </c>
      <c r="C302" s="250" t="s">
        <v>340</v>
      </c>
      <c r="D302" s="250" t="s">
        <v>645</v>
      </c>
      <c r="E302" s="250" t="s">
        <v>646</v>
      </c>
      <c r="F302" s="250" t="s">
        <v>340</v>
      </c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S302" s="250"/>
      <c r="T302" s="250"/>
      <c r="U302" s="250"/>
      <c r="V302" s="250"/>
      <c r="W302" s="250"/>
      <c r="X302" s="250"/>
      <c r="Y302" s="250"/>
      <c r="Z302" s="250"/>
      <c r="AA302" s="250"/>
      <c r="AB302" s="250"/>
      <c r="AC302" s="250"/>
      <c r="AD302" s="250"/>
      <c r="AE302" s="250"/>
      <c r="AF302" s="250"/>
      <c r="AG302" s="250"/>
      <c r="AH302" s="250"/>
      <c r="AI302" s="250"/>
      <c r="AJ302" s="250" t="s">
        <v>578</v>
      </c>
      <c r="AK302" s="250" t="s">
        <v>579</v>
      </c>
      <c r="AL302" s="250" t="s">
        <v>405</v>
      </c>
      <c r="AM302" s="250"/>
      <c r="AN302" s="250"/>
      <c r="AO302" s="250"/>
      <c r="AP302" s="250"/>
      <c r="AQ302" s="250"/>
      <c r="AR302" s="250"/>
      <c r="AS302" s="250"/>
      <c r="AT302" s="250"/>
      <c r="AU302" s="250"/>
      <c r="AV302" s="250"/>
      <c r="AW302" s="250"/>
      <c r="AX302" s="250"/>
      <c r="AY302" s="250"/>
      <c r="AZ302" s="250"/>
      <c r="BA302" s="250"/>
      <c r="BB302" s="250"/>
    </row>
    <row r="303" spans="1:54" ht="12.75">
      <c r="A303" s="250" t="s">
        <v>647</v>
      </c>
      <c r="B303" s="250" t="s">
        <v>648</v>
      </c>
      <c r="C303" s="250" t="s">
        <v>405</v>
      </c>
      <c r="D303" s="250" t="s">
        <v>647</v>
      </c>
      <c r="E303" s="250" t="s">
        <v>648</v>
      </c>
      <c r="F303" s="250" t="s">
        <v>405</v>
      </c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S303" s="250"/>
      <c r="T303" s="250"/>
      <c r="U303" s="250"/>
      <c r="V303" s="250"/>
      <c r="W303" s="250"/>
      <c r="X303" s="250"/>
      <c r="Y303" s="250"/>
      <c r="Z303" s="250"/>
      <c r="AA303" s="250"/>
      <c r="AB303" s="250"/>
      <c r="AC303" s="250"/>
      <c r="AD303" s="250"/>
      <c r="AE303" s="250"/>
      <c r="AF303" s="250"/>
      <c r="AG303" s="250"/>
      <c r="AH303" s="250"/>
      <c r="AI303" s="250"/>
      <c r="AJ303" s="250" t="s">
        <v>580</v>
      </c>
      <c r="AK303" s="250" t="s">
        <v>581</v>
      </c>
      <c r="AL303" s="250" t="s">
        <v>405</v>
      </c>
      <c r="AM303" s="250"/>
      <c r="AN303" s="250"/>
      <c r="AO303" s="250"/>
      <c r="AP303" s="250"/>
      <c r="AQ303" s="250"/>
      <c r="AR303" s="250"/>
      <c r="AS303" s="250"/>
      <c r="AT303" s="250"/>
      <c r="AU303" s="250"/>
      <c r="AV303" s="250"/>
      <c r="AW303" s="250"/>
      <c r="AX303" s="250"/>
      <c r="AY303" s="250"/>
      <c r="AZ303" s="250"/>
      <c r="BA303" s="250"/>
      <c r="BB303" s="250"/>
    </row>
    <row r="304" spans="1:54" ht="12.75">
      <c r="A304" s="250" t="s">
        <v>649</v>
      </c>
      <c r="B304" s="250" t="s">
        <v>650</v>
      </c>
      <c r="C304" s="250" t="s">
        <v>405</v>
      </c>
      <c r="D304" s="250" t="s">
        <v>649</v>
      </c>
      <c r="E304" s="250" t="s">
        <v>650</v>
      </c>
      <c r="F304" s="250" t="s">
        <v>405</v>
      </c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S304" s="250"/>
      <c r="T304" s="250"/>
      <c r="U304" s="250"/>
      <c r="V304" s="250"/>
      <c r="W304" s="250"/>
      <c r="X304" s="250"/>
      <c r="Y304" s="250"/>
      <c r="Z304" s="250"/>
      <c r="AA304" s="250"/>
      <c r="AB304" s="250"/>
      <c r="AC304" s="250"/>
      <c r="AD304" s="250"/>
      <c r="AE304" s="250"/>
      <c r="AF304" s="250"/>
      <c r="AG304" s="250"/>
      <c r="AH304" s="250"/>
      <c r="AI304" s="250"/>
      <c r="AJ304" s="250" t="s">
        <v>582</v>
      </c>
      <c r="AK304" s="250" t="s">
        <v>583</v>
      </c>
      <c r="AL304" s="250" t="s">
        <v>388</v>
      </c>
      <c r="AM304" s="250"/>
      <c r="AN304" s="250"/>
      <c r="AO304" s="250"/>
      <c r="AP304" s="250"/>
      <c r="AQ304" s="250"/>
      <c r="AR304" s="250"/>
      <c r="AS304" s="250"/>
      <c r="AT304" s="250"/>
      <c r="AU304" s="250"/>
      <c r="AV304" s="250"/>
      <c r="AW304" s="250"/>
      <c r="AX304" s="250"/>
      <c r="AY304" s="250"/>
      <c r="AZ304" s="250"/>
      <c r="BA304" s="250"/>
      <c r="BB304" s="250"/>
    </row>
    <row r="305" spans="1:54" ht="12.75">
      <c r="A305" s="250" t="s">
        <v>639</v>
      </c>
      <c r="B305" s="250" t="s">
        <v>640</v>
      </c>
      <c r="C305" s="250" t="s">
        <v>312</v>
      </c>
      <c r="D305" s="250" t="s">
        <v>639</v>
      </c>
      <c r="E305" s="250" t="s">
        <v>640</v>
      </c>
      <c r="F305" s="250" t="s">
        <v>312</v>
      </c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S305" s="250"/>
      <c r="T305" s="250"/>
      <c r="U305" s="250"/>
      <c r="V305" s="250"/>
      <c r="W305" s="250"/>
      <c r="X305" s="250"/>
      <c r="Y305" s="250"/>
      <c r="Z305" s="250"/>
      <c r="AA305" s="250"/>
      <c r="AB305" s="250"/>
      <c r="AC305" s="250"/>
      <c r="AD305" s="250"/>
      <c r="AE305" s="250"/>
      <c r="AF305" s="250"/>
      <c r="AG305" s="250"/>
      <c r="AH305" s="250"/>
      <c r="AI305" s="250"/>
      <c r="AJ305" s="250" t="s">
        <v>584</v>
      </c>
      <c r="AK305" s="250" t="s">
        <v>585</v>
      </c>
      <c r="AL305" s="250" t="s">
        <v>586</v>
      </c>
      <c r="AM305" s="250"/>
      <c r="AN305" s="250"/>
      <c r="AO305" s="250"/>
      <c r="AP305" s="250"/>
      <c r="AQ305" s="250"/>
      <c r="AR305" s="250"/>
      <c r="AS305" s="250"/>
      <c r="AT305" s="250"/>
      <c r="AU305" s="250"/>
      <c r="AV305" s="250"/>
      <c r="AW305" s="250"/>
      <c r="AX305" s="250"/>
      <c r="AY305" s="250"/>
      <c r="AZ305" s="250"/>
      <c r="BA305" s="250"/>
      <c r="BB305" s="250"/>
    </row>
    <row r="306" spans="1:54" ht="12.75">
      <c r="A306" s="250" t="s">
        <v>651</v>
      </c>
      <c r="B306" s="250" t="s">
        <v>652</v>
      </c>
      <c r="C306" s="250" t="s">
        <v>343</v>
      </c>
      <c r="D306" s="250" t="s">
        <v>651</v>
      </c>
      <c r="E306" s="250" t="s">
        <v>652</v>
      </c>
      <c r="F306" s="250" t="s">
        <v>343</v>
      </c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S306" s="250"/>
      <c r="T306" s="250"/>
      <c r="U306" s="250"/>
      <c r="V306" s="250"/>
      <c r="W306" s="250"/>
      <c r="X306" s="250"/>
      <c r="Y306" s="250"/>
      <c r="Z306" s="250"/>
      <c r="AA306" s="250"/>
      <c r="AB306" s="250"/>
      <c r="AC306" s="250"/>
      <c r="AD306" s="250"/>
      <c r="AE306" s="250"/>
      <c r="AF306" s="250"/>
      <c r="AG306" s="250"/>
      <c r="AH306" s="250"/>
      <c r="AI306" s="250"/>
      <c r="AJ306" s="250" t="s">
        <v>572</v>
      </c>
      <c r="AK306" s="250" t="s">
        <v>573</v>
      </c>
      <c r="AL306" s="250" t="s">
        <v>388</v>
      </c>
      <c r="AM306" s="250"/>
      <c r="AN306" s="250"/>
      <c r="AO306" s="250"/>
      <c r="AP306" s="250"/>
      <c r="AQ306" s="250"/>
      <c r="AR306" s="250"/>
      <c r="AS306" s="250"/>
      <c r="AT306" s="250"/>
      <c r="AU306" s="250"/>
      <c r="AV306" s="250"/>
      <c r="AW306" s="250"/>
      <c r="AX306" s="250"/>
      <c r="AY306" s="250"/>
      <c r="AZ306" s="250"/>
      <c r="BA306" s="250"/>
      <c r="BB306" s="250"/>
    </row>
    <row r="307" spans="1:54" ht="12.75">
      <c r="A307" s="250" t="s">
        <v>653</v>
      </c>
      <c r="B307" s="250" t="s">
        <v>654</v>
      </c>
      <c r="C307" s="250" t="s">
        <v>343</v>
      </c>
      <c r="D307" s="250" t="s">
        <v>653</v>
      </c>
      <c r="E307" s="250" t="s">
        <v>654</v>
      </c>
      <c r="F307" s="250" t="s">
        <v>343</v>
      </c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S307" s="250"/>
      <c r="T307" s="250"/>
      <c r="U307" s="250"/>
      <c r="V307" s="250"/>
      <c r="W307" s="250"/>
      <c r="X307" s="250"/>
      <c r="Y307" s="250"/>
      <c r="Z307" s="250"/>
      <c r="AA307" s="250"/>
      <c r="AB307" s="250"/>
      <c r="AC307" s="250"/>
      <c r="AD307" s="250"/>
      <c r="AE307" s="250"/>
      <c r="AF307" s="250"/>
      <c r="AG307" s="250"/>
      <c r="AH307" s="250"/>
      <c r="AI307" s="250"/>
      <c r="AJ307" s="250" t="s">
        <v>587</v>
      </c>
      <c r="AK307" s="250" t="s">
        <v>588</v>
      </c>
      <c r="AL307" s="250" t="s">
        <v>343</v>
      </c>
      <c r="AM307" s="250"/>
      <c r="AN307" s="250"/>
      <c r="AO307" s="250"/>
      <c r="AP307" s="250"/>
      <c r="AQ307" s="250"/>
      <c r="AR307" s="250"/>
      <c r="AS307" s="250"/>
      <c r="AT307" s="250"/>
      <c r="AU307" s="250"/>
      <c r="AV307" s="250"/>
      <c r="AW307" s="250"/>
      <c r="AX307" s="250"/>
      <c r="AY307" s="250"/>
      <c r="AZ307" s="250"/>
      <c r="BA307" s="250"/>
      <c r="BB307" s="250"/>
    </row>
    <row r="308" spans="1:54" ht="12.75">
      <c r="A308" s="250" t="s">
        <v>655</v>
      </c>
      <c r="B308" s="250" t="s">
        <v>656</v>
      </c>
      <c r="C308" s="250" t="s">
        <v>326</v>
      </c>
      <c r="D308" s="250" t="s">
        <v>655</v>
      </c>
      <c r="E308" s="250" t="s">
        <v>656</v>
      </c>
      <c r="F308" s="250" t="s">
        <v>326</v>
      </c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S308" s="250"/>
      <c r="T308" s="250"/>
      <c r="U308" s="250"/>
      <c r="V308" s="250"/>
      <c r="W308" s="250"/>
      <c r="X308" s="250"/>
      <c r="Y308" s="250"/>
      <c r="Z308" s="250"/>
      <c r="AA308" s="250"/>
      <c r="AB308" s="250"/>
      <c r="AC308" s="250"/>
      <c r="AD308" s="250"/>
      <c r="AE308" s="250"/>
      <c r="AF308" s="250"/>
      <c r="AG308" s="250"/>
      <c r="AH308" s="250"/>
      <c r="AI308" s="250"/>
      <c r="AJ308" s="250" t="s">
        <v>589</v>
      </c>
      <c r="AK308" s="250" t="s">
        <v>590</v>
      </c>
      <c r="AL308" s="250" t="s">
        <v>326</v>
      </c>
      <c r="AM308" s="250"/>
      <c r="AN308" s="250"/>
      <c r="AO308" s="250"/>
      <c r="AP308" s="250"/>
      <c r="AQ308" s="250"/>
      <c r="AR308" s="250"/>
      <c r="AS308" s="250"/>
      <c r="AT308" s="250"/>
      <c r="AU308" s="250"/>
      <c r="AV308" s="250"/>
      <c r="AW308" s="250"/>
      <c r="AX308" s="250"/>
      <c r="AY308" s="250"/>
      <c r="AZ308" s="250"/>
      <c r="BA308" s="250"/>
      <c r="BB308" s="250"/>
    </row>
    <row r="309" spans="1:54" ht="12.75">
      <c r="A309" s="250" t="s">
        <v>659</v>
      </c>
      <c r="B309" s="250" t="s">
        <v>660</v>
      </c>
      <c r="C309" s="250" t="s">
        <v>343</v>
      </c>
      <c r="D309" s="250" t="s">
        <v>659</v>
      </c>
      <c r="E309" s="250" t="s">
        <v>660</v>
      </c>
      <c r="F309" s="250" t="s">
        <v>343</v>
      </c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S309" s="250"/>
      <c r="T309" s="250"/>
      <c r="U309" s="250"/>
      <c r="V309" s="250"/>
      <c r="W309" s="250"/>
      <c r="X309" s="250"/>
      <c r="Y309" s="250"/>
      <c r="Z309" s="250"/>
      <c r="AA309" s="250"/>
      <c r="AB309" s="250"/>
      <c r="AC309" s="250"/>
      <c r="AD309" s="250"/>
      <c r="AE309" s="250"/>
      <c r="AF309" s="250"/>
      <c r="AG309" s="250"/>
      <c r="AH309" s="250"/>
      <c r="AI309" s="250"/>
      <c r="AJ309" s="250" t="s">
        <v>591</v>
      </c>
      <c r="AK309" s="250" t="s">
        <v>592</v>
      </c>
      <c r="AL309" s="250" t="s">
        <v>303</v>
      </c>
      <c r="AM309" s="250"/>
      <c r="AN309" s="250"/>
      <c r="AO309" s="250"/>
      <c r="AP309" s="250"/>
      <c r="AQ309" s="250"/>
      <c r="AR309" s="250"/>
      <c r="AS309" s="250"/>
      <c r="AT309" s="250"/>
      <c r="AU309" s="250"/>
      <c r="AV309" s="250"/>
      <c r="AW309" s="250"/>
      <c r="AX309" s="250"/>
      <c r="AY309" s="250"/>
      <c r="AZ309" s="250"/>
      <c r="BA309" s="250"/>
      <c r="BB309" s="250"/>
    </row>
    <row r="310" spans="1:54" ht="12.75">
      <c r="A310" s="250" t="s">
        <v>661</v>
      </c>
      <c r="B310" s="250" t="s">
        <v>662</v>
      </c>
      <c r="C310" s="250" t="s">
        <v>388</v>
      </c>
      <c r="D310" s="250" t="s">
        <v>661</v>
      </c>
      <c r="E310" s="250" t="s">
        <v>662</v>
      </c>
      <c r="F310" s="250" t="s">
        <v>388</v>
      </c>
      <c r="G310" s="250"/>
      <c r="H310" s="250"/>
      <c r="I310" s="250"/>
      <c r="J310" s="250"/>
      <c r="K310" s="250"/>
      <c r="L310" s="250"/>
      <c r="M310" s="250"/>
      <c r="N310" s="250"/>
      <c r="O310" s="250"/>
      <c r="P310" s="250"/>
      <c r="Q310" s="250"/>
      <c r="R310" s="250"/>
      <c r="S310" s="250"/>
      <c r="T310" s="250"/>
      <c r="U310" s="250"/>
      <c r="V310" s="250"/>
      <c r="W310" s="250"/>
      <c r="X310" s="250"/>
      <c r="Y310" s="250"/>
      <c r="Z310" s="250"/>
      <c r="AA310" s="250"/>
      <c r="AB310" s="250"/>
      <c r="AC310" s="250"/>
      <c r="AD310" s="250"/>
      <c r="AE310" s="250"/>
      <c r="AF310" s="250"/>
      <c r="AG310" s="250"/>
      <c r="AH310" s="250"/>
      <c r="AI310" s="250"/>
      <c r="AJ310" s="250" t="s">
        <v>341</v>
      </c>
      <c r="AK310" s="250" t="s">
        <v>342</v>
      </c>
      <c r="AL310" s="250" t="s">
        <v>343</v>
      </c>
      <c r="AM310" s="250"/>
      <c r="AN310" s="250"/>
      <c r="AO310" s="250"/>
      <c r="AP310" s="250"/>
      <c r="AQ310" s="250"/>
      <c r="AR310" s="250"/>
      <c r="AS310" s="250"/>
      <c r="AT310" s="250"/>
      <c r="AU310" s="250"/>
      <c r="AV310" s="250"/>
      <c r="AW310" s="250"/>
      <c r="AX310" s="250"/>
      <c r="AY310" s="250"/>
      <c r="AZ310" s="250"/>
      <c r="BA310" s="250"/>
      <c r="BB310" s="250"/>
    </row>
    <row r="311" spans="1:54" ht="12.75">
      <c r="A311" s="250" t="s">
        <v>657</v>
      </c>
      <c r="B311" s="250" t="s">
        <v>658</v>
      </c>
      <c r="C311" s="250" t="s">
        <v>329</v>
      </c>
      <c r="D311" s="250" t="s">
        <v>657</v>
      </c>
      <c r="E311" s="250" t="s">
        <v>658</v>
      </c>
      <c r="F311" s="250" t="s">
        <v>329</v>
      </c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/>
      <c r="T311" s="250"/>
      <c r="U311" s="250"/>
      <c r="V311" s="250"/>
      <c r="W311" s="250"/>
      <c r="X311" s="250"/>
      <c r="Y311" s="250"/>
      <c r="Z311" s="250"/>
      <c r="AA311" s="250"/>
      <c r="AB311" s="250"/>
      <c r="AC311" s="250"/>
      <c r="AD311" s="250"/>
      <c r="AE311" s="250"/>
      <c r="AF311" s="250"/>
      <c r="AG311" s="250"/>
      <c r="AH311" s="250"/>
      <c r="AI311" s="250"/>
      <c r="AJ311" s="250" t="s">
        <v>341</v>
      </c>
      <c r="AK311" s="250" t="s">
        <v>342</v>
      </c>
      <c r="AL311" s="250" t="s">
        <v>343</v>
      </c>
      <c r="AM311" s="250"/>
      <c r="AN311" s="250"/>
      <c r="AO311" s="250"/>
      <c r="AP311" s="250"/>
      <c r="AQ311" s="250"/>
      <c r="AR311" s="250"/>
      <c r="AS311" s="250"/>
      <c r="AT311" s="250"/>
      <c r="AU311" s="250"/>
      <c r="AV311" s="250"/>
      <c r="AW311" s="250"/>
      <c r="AX311" s="250"/>
      <c r="AY311" s="250"/>
      <c r="AZ311" s="250"/>
      <c r="BA311" s="250"/>
      <c r="BB311" s="250"/>
    </row>
    <row r="312" spans="1:54" ht="12.75">
      <c r="A312" s="250" t="s">
        <v>663</v>
      </c>
      <c r="B312" s="250" t="s">
        <v>664</v>
      </c>
      <c r="C312" s="250" t="s">
        <v>271</v>
      </c>
      <c r="D312" s="250" t="s">
        <v>663</v>
      </c>
      <c r="E312" s="250" t="s">
        <v>664</v>
      </c>
      <c r="F312" s="250" t="s">
        <v>271</v>
      </c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/>
      <c r="T312" s="250"/>
      <c r="U312" s="250"/>
      <c r="V312" s="250"/>
      <c r="W312" s="250"/>
      <c r="X312" s="250"/>
      <c r="Y312" s="250"/>
      <c r="Z312" s="250"/>
      <c r="AA312" s="250"/>
      <c r="AB312" s="250"/>
      <c r="AC312" s="250"/>
      <c r="AD312" s="250"/>
      <c r="AE312" s="250"/>
      <c r="AF312" s="250"/>
      <c r="AG312" s="250"/>
      <c r="AH312" s="250"/>
      <c r="AI312" s="250"/>
      <c r="AJ312" s="250" t="s">
        <v>688</v>
      </c>
      <c r="AK312" s="250" t="s">
        <v>689</v>
      </c>
      <c r="AL312" s="250" t="s">
        <v>367</v>
      </c>
      <c r="AM312" s="250"/>
      <c r="AN312" s="250"/>
      <c r="AO312" s="250"/>
      <c r="AP312" s="250"/>
      <c r="AQ312" s="250"/>
      <c r="AR312" s="250"/>
      <c r="AS312" s="250"/>
      <c r="AT312" s="250"/>
      <c r="AU312" s="250"/>
      <c r="AV312" s="250"/>
      <c r="AW312" s="250"/>
      <c r="AX312" s="250"/>
      <c r="AY312" s="250"/>
      <c r="AZ312" s="250"/>
      <c r="BA312" s="250"/>
      <c r="BB312" s="250"/>
    </row>
    <row r="313" spans="1:54" ht="12.75">
      <c r="A313" s="250" t="s">
        <v>665</v>
      </c>
      <c r="B313" s="250" t="s">
        <v>666</v>
      </c>
      <c r="C313" s="250" t="s">
        <v>501</v>
      </c>
      <c r="D313" s="250" t="s">
        <v>665</v>
      </c>
      <c r="E313" s="250" t="s">
        <v>666</v>
      </c>
      <c r="F313" s="250" t="s">
        <v>501</v>
      </c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  <c r="T313" s="250"/>
      <c r="U313" s="250"/>
      <c r="V313" s="250"/>
      <c r="W313" s="250"/>
      <c r="X313" s="250"/>
      <c r="Y313" s="250"/>
      <c r="Z313" s="250"/>
      <c r="AA313" s="250"/>
      <c r="AB313" s="250"/>
      <c r="AC313" s="250"/>
      <c r="AD313" s="250"/>
      <c r="AE313" s="250"/>
      <c r="AF313" s="250"/>
      <c r="AG313" s="250"/>
      <c r="AH313" s="250"/>
      <c r="AI313" s="250"/>
      <c r="AJ313" s="250" t="s">
        <v>593</v>
      </c>
      <c r="AK313" s="250" t="s">
        <v>594</v>
      </c>
      <c r="AL313" s="250" t="s">
        <v>388</v>
      </c>
      <c r="AM313" s="250"/>
      <c r="AN313" s="250"/>
      <c r="AO313" s="250"/>
      <c r="AP313" s="250"/>
      <c r="AQ313" s="250"/>
      <c r="AR313" s="250"/>
      <c r="AS313" s="250"/>
      <c r="AT313" s="250"/>
      <c r="AU313" s="250"/>
      <c r="AV313" s="250"/>
      <c r="AW313" s="250"/>
      <c r="AX313" s="250"/>
      <c r="AY313" s="250"/>
      <c r="AZ313" s="250"/>
      <c r="BA313" s="250"/>
      <c r="BB313" s="250"/>
    </row>
    <row r="314" spans="1:54" ht="12.75">
      <c r="A314" s="250" t="s">
        <v>667</v>
      </c>
      <c r="B314" s="250" t="s">
        <v>668</v>
      </c>
      <c r="C314" s="250" t="s">
        <v>343</v>
      </c>
      <c r="D314" s="250" t="s">
        <v>667</v>
      </c>
      <c r="E314" s="250" t="s">
        <v>668</v>
      </c>
      <c r="F314" s="250" t="s">
        <v>343</v>
      </c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  <c r="U314" s="250"/>
      <c r="V314" s="250"/>
      <c r="W314" s="250"/>
      <c r="X314" s="250"/>
      <c r="Y314" s="250"/>
      <c r="Z314" s="250"/>
      <c r="AA314" s="250"/>
      <c r="AB314" s="250"/>
      <c r="AC314" s="250"/>
      <c r="AD314" s="250"/>
      <c r="AE314" s="250"/>
      <c r="AF314" s="250"/>
      <c r="AG314" s="250"/>
      <c r="AH314" s="250"/>
      <c r="AI314" s="250"/>
      <c r="AJ314" s="250" t="s">
        <v>346</v>
      </c>
      <c r="AK314" s="250" t="s">
        <v>347</v>
      </c>
      <c r="AL314" s="250" t="s">
        <v>271</v>
      </c>
      <c r="AM314" s="250"/>
      <c r="AN314" s="250"/>
      <c r="AO314" s="250"/>
      <c r="AP314" s="250"/>
      <c r="AQ314" s="250"/>
      <c r="AR314" s="250"/>
      <c r="AS314" s="250"/>
      <c r="AT314" s="250"/>
      <c r="AU314" s="250"/>
      <c r="AV314" s="250"/>
      <c r="AW314" s="250"/>
      <c r="AX314" s="250"/>
      <c r="AY314" s="250"/>
      <c r="AZ314" s="250"/>
      <c r="BA314" s="250"/>
      <c r="BB314" s="250"/>
    </row>
    <row r="315" spans="1:54" ht="12.75">
      <c r="A315" s="250" t="s">
        <v>669</v>
      </c>
      <c r="B315" s="250" t="s">
        <v>670</v>
      </c>
      <c r="C315" s="250" t="s">
        <v>388</v>
      </c>
      <c r="D315" s="250" t="s">
        <v>669</v>
      </c>
      <c r="E315" s="250" t="s">
        <v>670</v>
      </c>
      <c r="F315" s="250" t="s">
        <v>388</v>
      </c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  <c r="U315" s="250"/>
      <c r="V315" s="250"/>
      <c r="W315" s="250"/>
      <c r="X315" s="250"/>
      <c r="Y315" s="250"/>
      <c r="Z315" s="250"/>
      <c r="AA315" s="250"/>
      <c r="AB315" s="250"/>
      <c r="AC315" s="250"/>
      <c r="AD315" s="250"/>
      <c r="AE315" s="250"/>
      <c r="AF315" s="250"/>
      <c r="AG315" s="250"/>
      <c r="AH315" s="250"/>
      <c r="AI315" s="250"/>
      <c r="AJ315" s="250" t="s">
        <v>595</v>
      </c>
      <c r="AK315" s="250" t="s">
        <v>596</v>
      </c>
      <c r="AL315" s="250" t="s">
        <v>312</v>
      </c>
      <c r="AM315" s="250"/>
      <c r="AN315" s="250"/>
      <c r="AO315" s="250"/>
      <c r="AP315" s="250"/>
      <c r="AQ315" s="250"/>
      <c r="AR315" s="250"/>
      <c r="AS315" s="250"/>
      <c r="AT315" s="250"/>
      <c r="AU315" s="250"/>
      <c r="AV315" s="250"/>
      <c r="AW315" s="250"/>
      <c r="AX315" s="250"/>
      <c r="AY315" s="250"/>
      <c r="AZ315" s="250"/>
      <c r="BA315" s="250"/>
      <c r="BB315" s="250"/>
    </row>
    <row r="316" spans="1:54" ht="12.75">
      <c r="A316" s="250" t="s">
        <v>671</v>
      </c>
      <c r="B316" s="250" t="s">
        <v>672</v>
      </c>
      <c r="C316" s="250" t="s">
        <v>673</v>
      </c>
      <c r="D316" s="250" t="s">
        <v>671</v>
      </c>
      <c r="E316" s="250" t="s">
        <v>672</v>
      </c>
      <c r="F316" s="250" t="s">
        <v>673</v>
      </c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250"/>
      <c r="T316" s="250"/>
      <c r="U316" s="250"/>
      <c r="V316" s="250"/>
      <c r="W316" s="250"/>
      <c r="X316" s="250"/>
      <c r="Y316" s="250"/>
      <c r="Z316" s="250"/>
      <c r="AA316" s="250"/>
      <c r="AB316" s="250"/>
      <c r="AC316" s="250"/>
      <c r="AD316" s="250"/>
      <c r="AE316" s="250"/>
      <c r="AF316" s="250"/>
      <c r="AG316" s="250"/>
      <c r="AH316" s="250"/>
      <c r="AI316" s="250"/>
      <c r="AJ316" s="250" t="s">
        <v>344</v>
      </c>
      <c r="AK316" s="250" t="s">
        <v>345</v>
      </c>
      <c r="AL316" s="250" t="s">
        <v>271</v>
      </c>
      <c r="AM316" s="250"/>
      <c r="AN316" s="250"/>
      <c r="AO316" s="250"/>
      <c r="AP316" s="250"/>
      <c r="AQ316" s="250"/>
      <c r="AR316" s="250"/>
      <c r="AS316" s="250"/>
      <c r="AT316" s="250"/>
      <c r="AU316" s="250"/>
      <c r="AV316" s="250"/>
      <c r="AW316" s="250"/>
      <c r="AX316" s="250"/>
      <c r="AY316" s="250"/>
      <c r="AZ316" s="250"/>
      <c r="BA316" s="250"/>
      <c r="BB316" s="250"/>
    </row>
    <row r="317" spans="1:54" ht="12.75">
      <c r="A317" s="250" t="s">
        <v>674</v>
      </c>
      <c r="B317" s="250" t="s">
        <v>675</v>
      </c>
      <c r="C317" s="250" t="s">
        <v>264</v>
      </c>
      <c r="D317" s="250" t="s">
        <v>674</v>
      </c>
      <c r="E317" s="250" t="s">
        <v>675</v>
      </c>
      <c r="F317" s="250" t="s">
        <v>264</v>
      </c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250"/>
      <c r="T317" s="250"/>
      <c r="U317" s="250"/>
      <c r="V317" s="250"/>
      <c r="W317" s="250"/>
      <c r="X317" s="250"/>
      <c r="Y317" s="250"/>
      <c r="Z317" s="250"/>
      <c r="AA317" s="250"/>
      <c r="AB317" s="250"/>
      <c r="AC317" s="250"/>
      <c r="AD317" s="250"/>
      <c r="AE317" s="250"/>
      <c r="AF317" s="250"/>
      <c r="AG317" s="250"/>
      <c r="AH317" s="250"/>
      <c r="AI317" s="250"/>
      <c r="AJ317" s="250" t="s">
        <v>597</v>
      </c>
      <c r="AK317" s="250" t="s">
        <v>598</v>
      </c>
      <c r="AL317" s="250" t="s">
        <v>271</v>
      </c>
      <c r="AM317" s="250"/>
      <c r="AN317" s="250"/>
      <c r="AO317" s="250"/>
      <c r="AP317" s="250"/>
      <c r="AQ317" s="250"/>
      <c r="AR317" s="250"/>
      <c r="AS317" s="250"/>
      <c r="AT317" s="250"/>
      <c r="AU317" s="250"/>
      <c r="AV317" s="250"/>
      <c r="AW317" s="250"/>
      <c r="AX317" s="250"/>
      <c r="AY317" s="250"/>
      <c r="AZ317" s="250"/>
      <c r="BA317" s="250"/>
      <c r="BB317" s="250"/>
    </row>
    <row r="318" spans="1:54" ht="12.75">
      <c r="A318" s="250" t="s">
        <v>676</v>
      </c>
      <c r="B318" s="250" t="s">
        <v>677</v>
      </c>
      <c r="C318" s="250" t="s">
        <v>678</v>
      </c>
      <c r="D318" s="250" t="s">
        <v>676</v>
      </c>
      <c r="E318" s="250" t="s">
        <v>677</v>
      </c>
      <c r="F318" s="250" t="s">
        <v>678</v>
      </c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  <c r="T318" s="250"/>
      <c r="U318" s="250"/>
      <c r="V318" s="250"/>
      <c r="W318" s="250"/>
      <c r="X318" s="250"/>
      <c r="Y318" s="250"/>
      <c r="Z318" s="250"/>
      <c r="AA318" s="250"/>
      <c r="AB318" s="250"/>
      <c r="AC318" s="250"/>
      <c r="AD318" s="250"/>
      <c r="AE318" s="250"/>
      <c r="AF318" s="250"/>
      <c r="AG318" s="250"/>
      <c r="AH318" s="250"/>
      <c r="AI318" s="250"/>
      <c r="AJ318" s="250" t="s">
        <v>599</v>
      </c>
      <c r="AK318" s="250" t="s">
        <v>600</v>
      </c>
      <c r="AL318" s="250" t="s">
        <v>343</v>
      </c>
      <c r="AM318" s="250"/>
      <c r="AN318" s="250"/>
      <c r="AO318" s="250"/>
      <c r="AP318" s="250"/>
      <c r="AQ318" s="250"/>
      <c r="AR318" s="250"/>
      <c r="AS318" s="250"/>
      <c r="AT318" s="250"/>
      <c r="AU318" s="250"/>
      <c r="AV318" s="250"/>
      <c r="AW318" s="250"/>
      <c r="AX318" s="250"/>
      <c r="AY318" s="250"/>
      <c r="AZ318" s="250"/>
      <c r="BA318" s="250"/>
      <c r="BB318" s="250"/>
    </row>
    <row r="319" spans="1:54" ht="12.75">
      <c r="A319" s="250" t="s">
        <v>679</v>
      </c>
      <c r="B319" s="250" t="s">
        <v>680</v>
      </c>
      <c r="C319" s="250" t="s">
        <v>343</v>
      </c>
      <c r="D319" s="250" t="s">
        <v>679</v>
      </c>
      <c r="E319" s="250" t="s">
        <v>680</v>
      </c>
      <c r="F319" s="250" t="s">
        <v>343</v>
      </c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250"/>
      <c r="T319" s="250"/>
      <c r="U319" s="250"/>
      <c r="V319" s="250"/>
      <c r="W319" s="250"/>
      <c r="X319" s="250"/>
      <c r="Y319" s="250"/>
      <c r="Z319" s="250"/>
      <c r="AA319" s="250"/>
      <c r="AB319" s="250"/>
      <c r="AC319" s="250"/>
      <c r="AD319" s="250"/>
      <c r="AE319" s="250"/>
      <c r="AF319" s="250"/>
      <c r="AG319" s="250"/>
      <c r="AH319" s="250"/>
      <c r="AI319" s="250"/>
      <c r="AJ319" s="250" t="s">
        <v>601</v>
      </c>
      <c r="AK319" s="250" t="s">
        <v>602</v>
      </c>
      <c r="AL319" s="250" t="s">
        <v>340</v>
      </c>
      <c r="AM319" s="250"/>
      <c r="AN319" s="250"/>
      <c r="AO319" s="250"/>
      <c r="AP319" s="250"/>
      <c r="AQ319" s="250"/>
      <c r="AR319" s="250"/>
      <c r="AS319" s="250"/>
      <c r="AT319" s="250"/>
      <c r="AU319" s="250"/>
      <c r="AV319" s="250"/>
      <c r="AW319" s="250"/>
      <c r="AX319" s="250"/>
      <c r="AY319" s="250"/>
      <c r="AZ319" s="250"/>
      <c r="BA319" s="250"/>
      <c r="BB319" s="250"/>
    </row>
    <row r="320" spans="1:54" ht="12.75">
      <c r="A320" s="250"/>
      <c r="B320" s="250"/>
      <c r="C320" s="250"/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250"/>
      <c r="U320" s="250"/>
      <c r="V320" s="250"/>
      <c r="W320" s="250"/>
      <c r="X320" s="250"/>
      <c r="Y320" s="250"/>
      <c r="Z320" s="250"/>
      <c r="AA320" s="250"/>
      <c r="AB320" s="250"/>
      <c r="AC320" s="250"/>
      <c r="AD320" s="250"/>
      <c r="AE320" s="250"/>
      <c r="AF320" s="250"/>
      <c r="AG320" s="250"/>
      <c r="AH320" s="250"/>
      <c r="AI320" s="250"/>
      <c r="AJ320" s="250" t="s">
        <v>603</v>
      </c>
      <c r="AK320" s="250" t="s">
        <v>604</v>
      </c>
      <c r="AL320" s="250" t="s">
        <v>388</v>
      </c>
      <c r="AM320" s="250"/>
      <c r="AN320" s="250"/>
      <c r="AO320" s="250"/>
      <c r="AP320" s="250"/>
      <c r="AQ320" s="250"/>
      <c r="AR320" s="250"/>
      <c r="AS320" s="250"/>
      <c r="AT320" s="250"/>
      <c r="AU320" s="250"/>
      <c r="AV320" s="250"/>
      <c r="AW320" s="250"/>
      <c r="AX320" s="250"/>
      <c r="AY320" s="250"/>
      <c r="AZ320" s="250"/>
      <c r="BA320" s="250"/>
      <c r="BB320" s="250"/>
    </row>
    <row r="321" spans="1:54" ht="12.75">
      <c r="A321" s="250"/>
      <c r="B321" s="250"/>
      <c r="C321" s="250"/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50"/>
      <c r="W321" s="250"/>
      <c r="X321" s="250"/>
      <c r="Y321" s="250"/>
      <c r="Z321" s="250"/>
      <c r="AA321" s="250"/>
      <c r="AB321" s="250"/>
      <c r="AC321" s="250"/>
      <c r="AD321" s="250"/>
      <c r="AE321" s="250"/>
      <c r="AF321" s="250"/>
      <c r="AG321" s="250"/>
      <c r="AH321" s="250"/>
      <c r="AI321" s="250"/>
      <c r="AJ321" s="250" t="s">
        <v>607</v>
      </c>
      <c r="AK321" s="250" t="s">
        <v>608</v>
      </c>
      <c r="AL321" s="250" t="s">
        <v>388</v>
      </c>
      <c r="AM321" s="250"/>
      <c r="AN321" s="250"/>
      <c r="AO321" s="250"/>
      <c r="AP321" s="250"/>
      <c r="AQ321" s="250"/>
      <c r="AR321" s="250"/>
      <c r="AS321" s="250"/>
      <c r="AT321" s="250"/>
      <c r="AU321" s="250"/>
      <c r="AV321" s="250"/>
      <c r="AW321" s="250"/>
      <c r="AX321" s="250"/>
      <c r="AY321" s="250"/>
      <c r="AZ321" s="250"/>
      <c r="BA321" s="250"/>
      <c r="BB321" s="250"/>
    </row>
    <row r="322" spans="1:54" ht="12.75">
      <c r="A322" s="250"/>
      <c r="B322" s="250"/>
      <c r="C322" s="250"/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  <c r="T322" s="250"/>
      <c r="U322" s="250"/>
      <c r="V322" s="250"/>
      <c r="W322" s="250"/>
      <c r="X322" s="250"/>
      <c r="Y322" s="250"/>
      <c r="Z322" s="250"/>
      <c r="AA322" s="250"/>
      <c r="AB322" s="250"/>
      <c r="AC322" s="250"/>
      <c r="AD322" s="250"/>
      <c r="AE322" s="250"/>
      <c r="AF322" s="250"/>
      <c r="AG322" s="250"/>
      <c r="AH322" s="250"/>
      <c r="AI322" s="250"/>
      <c r="AJ322" s="250" t="s">
        <v>609</v>
      </c>
      <c r="AK322" s="250" t="s">
        <v>610</v>
      </c>
      <c r="AL322" s="250" t="s">
        <v>611</v>
      </c>
      <c r="AM322" s="250"/>
      <c r="AN322" s="250"/>
      <c r="AO322" s="250"/>
      <c r="AP322" s="250"/>
      <c r="AQ322" s="250"/>
      <c r="AR322" s="250"/>
      <c r="AS322" s="250"/>
      <c r="AT322" s="250"/>
      <c r="AU322" s="250"/>
      <c r="AV322" s="250"/>
      <c r="AW322" s="250"/>
      <c r="AX322" s="250"/>
      <c r="AY322" s="250"/>
      <c r="AZ322" s="250"/>
      <c r="BA322" s="250"/>
      <c r="BB322" s="250"/>
    </row>
    <row r="323" spans="1:54" ht="12.75">
      <c r="A323" s="250"/>
      <c r="B323" s="250"/>
      <c r="C323" s="250"/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  <c r="T323" s="250"/>
      <c r="U323" s="250"/>
      <c r="V323" s="250"/>
      <c r="W323" s="250"/>
      <c r="X323" s="250"/>
      <c r="Y323" s="250"/>
      <c r="Z323" s="250"/>
      <c r="AA323" s="250"/>
      <c r="AB323" s="250"/>
      <c r="AC323" s="250"/>
      <c r="AD323" s="250"/>
      <c r="AE323" s="250"/>
      <c r="AF323" s="250"/>
      <c r="AG323" s="250"/>
      <c r="AH323" s="250"/>
      <c r="AI323" s="250"/>
      <c r="AJ323" s="250" t="s">
        <v>605</v>
      </c>
      <c r="AK323" s="250" t="s">
        <v>606</v>
      </c>
      <c r="AL323" s="250" t="s">
        <v>326</v>
      </c>
      <c r="AM323" s="250"/>
      <c r="AN323" s="250"/>
      <c r="AO323" s="250"/>
      <c r="AP323" s="250"/>
      <c r="AQ323" s="250"/>
      <c r="AR323" s="250"/>
      <c r="AS323" s="250"/>
      <c r="AT323" s="250"/>
      <c r="AU323" s="250"/>
      <c r="AV323" s="250"/>
      <c r="AW323" s="250"/>
      <c r="AX323" s="250"/>
      <c r="AY323" s="250"/>
      <c r="AZ323" s="250"/>
      <c r="BA323" s="250"/>
      <c r="BB323" s="250"/>
    </row>
    <row r="324" spans="1:54" ht="12.75">
      <c r="A324" s="250"/>
      <c r="B324" s="250"/>
      <c r="C324" s="250"/>
      <c r="D324" s="250"/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250"/>
      <c r="T324" s="250"/>
      <c r="U324" s="250"/>
      <c r="V324" s="250"/>
      <c r="W324" s="250"/>
      <c r="X324" s="250"/>
      <c r="Y324" s="250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0" t="s">
        <v>616</v>
      </c>
      <c r="AK324" s="250" t="s">
        <v>617</v>
      </c>
      <c r="AL324" s="250" t="s">
        <v>303</v>
      </c>
      <c r="AM324" s="250"/>
      <c r="AN324" s="250"/>
      <c r="AO324" s="250"/>
      <c r="AP324" s="250"/>
      <c r="AQ324" s="250"/>
      <c r="AR324" s="250"/>
      <c r="AS324" s="250"/>
      <c r="AT324" s="250"/>
      <c r="AU324" s="250"/>
      <c r="AV324" s="250"/>
      <c r="AW324" s="250"/>
      <c r="AX324" s="250"/>
      <c r="AY324" s="250"/>
      <c r="AZ324" s="250"/>
      <c r="BA324" s="250"/>
      <c r="BB324" s="250"/>
    </row>
    <row r="325" spans="1:54" ht="12.75">
      <c r="A325" s="250"/>
      <c r="B325" s="250"/>
      <c r="C325" s="250"/>
      <c r="D325" s="250"/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0"/>
      <c r="Y325" s="250"/>
      <c r="Z325" s="250"/>
      <c r="AA325" s="250"/>
      <c r="AB325" s="250"/>
      <c r="AC325" s="250"/>
      <c r="AD325" s="250"/>
      <c r="AE325" s="250"/>
      <c r="AF325" s="250"/>
      <c r="AG325" s="250"/>
      <c r="AH325" s="250"/>
      <c r="AI325" s="250"/>
      <c r="AJ325" s="250" t="s">
        <v>348</v>
      </c>
      <c r="AK325" s="250" t="s">
        <v>349</v>
      </c>
      <c r="AL325" s="250" t="s">
        <v>350</v>
      </c>
      <c r="AM325" s="250"/>
      <c r="AN325" s="250"/>
      <c r="AO325" s="250"/>
      <c r="AP325" s="250"/>
      <c r="AQ325" s="250"/>
      <c r="AR325" s="250"/>
      <c r="AS325" s="250"/>
      <c r="AT325" s="250"/>
      <c r="AU325" s="250"/>
      <c r="AV325" s="250"/>
      <c r="AW325" s="250"/>
      <c r="AX325" s="250"/>
      <c r="AY325" s="250"/>
      <c r="AZ325" s="250"/>
      <c r="BA325" s="250"/>
      <c r="BB325" s="250"/>
    </row>
    <row r="326" spans="1:54" ht="12.75">
      <c r="A326" s="250"/>
      <c r="B326" s="250"/>
      <c r="C326" s="250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250"/>
      <c r="T326" s="250"/>
      <c r="U326" s="250"/>
      <c r="V326" s="250"/>
      <c r="W326" s="250"/>
      <c r="X326" s="250"/>
      <c r="Y326" s="250"/>
      <c r="Z326" s="250"/>
      <c r="AA326" s="250"/>
      <c r="AB326" s="250"/>
      <c r="AC326" s="250"/>
      <c r="AD326" s="250"/>
      <c r="AE326" s="250"/>
      <c r="AF326" s="250"/>
      <c r="AG326" s="250"/>
      <c r="AH326" s="250"/>
      <c r="AI326" s="250"/>
      <c r="AJ326" s="250" t="s">
        <v>348</v>
      </c>
      <c r="AK326" s="250" t="s">
        <v>349</v>
      </c>
      <c r="AL326" s="250" t="s">
        <v>350</v>
      </c>
      <c r="AM326" s="250"/>
      <c r="AN326" s="250"/>
      <c r="AO326" s="250"/>
      <c r="AP326" s="250"/>
      <c r="AQ326" s="250"/>
      <c r="AR326" s="250"/>
      <c r="AS326" s="250"/>
      <c r="AT326" s="250"/>
      <c r="AU326" s="250"/>
      <c r="AV326" s="250"/>
      <c r="AW326" s="250"/>
      <c r="AX326" s="250"/>
      <c r="AY326" s="250"/>
      <c r="AZ326" s="250"/>
      <c r="BA326" s="250"/>
      <c r="BB326" s="250"/>
    </row>
    <row r="327" spans="1:54" ht="12.75">
      <c r="A327" s="250"/>
      <c r="B327" s="250"/>
      <c r="C327" s="250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250"/>
      <c r="AA327" s="250"/>
      <c r="AB327" s="250"/>
      <c r="AC327" s="250"/>
      <c r="AD327" s="250"/>
      <c r="AE327" s="250"/>
      <c r="AF327" s="250"/>
      <c r="AG327" s="250"/>
      <c r="AH327" s="250"/>
      <c r="AI327" s="250"/>
      <c r="AJ327" s="250" t="s">
        <v>612</v>
      </c>
      <c r="AK327" s="250" t="s">
        <v>613</v>
      </c>
      <c r="AL327" s="250" t="s">
        <v>343</v>
      </c>
      <c r="AM327" s="250"/>
      <c r="AN327" s="250"/>
      <c r="AO327" s="250"/>
      <c r="AP327" s="250"/>
      <c r="AQ327" s="250"/>
      <c r="AR327" s="250"/>
      <c r="AS327" s="250"/>
      <c r="AT327" s="250"/>
      <c r="AU327" s="250"/>
      <c r="AV327" s="250"/>
      <c r="AW327" s="250"/>
      <c r="AX327" s="250"/>
      <c r="AY327" s="250"/>
      <c r="AZ327" s="250"/>
      <c r="BA327" s="250"/>
      <c r="BB327" s="250"/>
    </row>
    <row r="328" spans="1:54" ht="12.75">
      <c r="A328" s="250"/>
      <c r="B328" s="250"/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50"/>
      <c r="U328" s="250"/>
      <c r="V328" s="250"/>
      <c r="W328" s="250"/>
      <c r="X328" s="250"/>
      <c r="Y328" s="250"/>
      <c r="Z328" s="250"/>
      <c r="AA328" s="250"/>
      <c r="AB328" s="250"/>
      <c r="AC328" s="250"/>
      <c r="AD328" s="250"/>
      <c r="AE328" s="250"/>
      <c r="AF328" s="250"/>
      <c r="AG328" s="250"/>
      <c r="AH328" s="250"/>
      <c r="AI328" s="250"/>
      <c r="AJ328" s="250" t="s">
        <v>614</v>
      </c>
      <c r="AK328" s="250" t="s">
        <v>615</v>
      </c>
      <c r="AL328" s="250" t="s">
        <v>343</v>
      </c>
      <c r="AM328" s="250"/>
      <c r="AN328" s="250"/>
      <c r="AO328" s="250"/>
      <c r="AP328" s="250"/>
      <c r="AQ328" s="250"/>
      <c r="AR328" s="250"/>
      <c r="AS328" s="250"/>
      <c r="AT328" s="250"/>
      <c r="AU328" s="250"/>
      <c r="AV328" s="250"/>
      <c r="AW328" s="250"/>
      <c r="AX328" s="250"/>
      <c r="AY328" s="250"/>
      <c r="AZ328" s="250"/>
      <c r="BA328" s="250"/>
      <c r="BB328" s="250"/>
    </row>
    <row r="329" spans="1:54" ht="12.75">
      <c r="A329" s="250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  <c r="U329" s="250"/>
      <c r="V329" s="250"/>
      <c r="W329" s="250"/>
      <c r="X329" s="250"/>
      <c r="Y329" s="250"/>
      <c r="Z329" s="250"/>
      <c r="AA329" s="250"/>
      <c r="AB329" s="250"/>
      <c r="AC329" s="250"/>
      <c r="AD329" s="250"/>
      <c r="AE329" s="250"/>
      <c r="AF329" s="250"/>
      <c r="AG329" s="250"/>
      <c r="AH329" s="250"/>
      <c r="AI329" s="250"/>
      <c r="AJ329" s="250" t="s">
        <v>351</v>
      </c>
      <c r="AK329" s="250" t="s">
        <v>352</v>
      </c>
      <c r="AL329" s="250" t="s">
        <v>353</v>
      </c>
      <c r="AM329" s="250"/>
      <c r="AN329" s="250"/>
      <c r="AO329" s="250"/>
      <c r="AP329" s="250"/>
      <c r="AQ329" s="250"/>
      <c r="AR329" s="250"/>
      <c r="AS329" s="250"/>
      <c r="AT329" s="250"/>
      <c r="AU329" s="250"/>
      <c r="AV329" s="250"/>
      <c r="AW329" s="250"/>
      <c r="AX329" s="250"/>
      <c r="AY329" s="250"/>
      <c r="AZ329" s="250"/>
      <c r="BA329" s="250"/>
      <c r="BB329" s="250"/>
    </row>
    <row r="330" spans="1:54" ht="12.75">
      <c r="A330" s="250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250"/>
      <c r="T330" s="250"/>
      <c r="U330" s="250"/>
      <c r="V330" s="250"/>
      <c r="W330" s="250"/>
      <c r="X330" s="250"/>
      <c r="Y330" s="250"/>
      <c r="Z330" s="250"/>
      <c r="AA330" s="250"/>
      <c r="AB330" s="250"/>
      <c r="AC330" s="250"/>
      <c r="AD330" s="250"/>
      <c r="AE330" s="250"/>
      <c r="AF330" s="250"/>
      <c r="AG330" s="250"/>
      <c r="AH330" s="250"/>
      <c r="AI330" s="250"/>
      <c r="AJ330" s="250" t="s">
        <v>354</v>
      </c>
      <c r="AK330" s="250" t="s">
        <v>355</v>
      </c>
      <c r="AL330" s="250" t="s">
        <v>356</v>
      </c>
      <c r="AM330" s="250"/>
      <c r="AN330" s="250"/>
      <c r="AO330" s="250"/>
      <c r="AP330" s="250"/>
      <c r="AQ330" s="250"/>
      <c r="AR330" s="250"/>
      <c r="AS330" s="250"/>
      <c r="AT330" s="250"/>
      <c r="AU330" s="250"/>
      <c r="AV330" s="250"/>
      <c r="AW330" s="250"/>
      <c r="AX330" s="250"/>
      <c r="AY330" s="250"/>
      <c r="AZ330" s="250"/>
      <c r="BA330" s="250"/>
      <c r="BB330" s="250"/>
    </row>
    <row r="331" spans="1:54" ht="12.75">
      <c r="A331" s="250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S331" s="250"/>
      <c r="T331" s="250"/>
      <c r="U331" s="250"/>
      <c r="V331" s="250"/>
      <c r="W331" s="250"/>
      <c r="X331" s="250"/>
      <c r="Y331" s="250"/>
      <c r="Z331" s="250"/>
      <c r="AA331" s="250"/>
      <c r="AB331" s="250"/>
      <c r="AC331" s="250"/>
      <c r="AD331" s="250"/>
      <c r="AE331" s="250"/>
      <c r="AF331" s="250"/>
      <c r="AG331" s="250"/>
      <c r="AH331" s="250"/>
      <c r="AI331" s="250"/>
      <c r="AJ331" s="250" t="s">
        <v>618</v>
      </c>
      <c r="AK331" s="250" t="s">
        <v>619</v>
      </c>
      <c r="AL331" s="250" t="s">
        <v>388</v>
      </c>
      <c r="AM331" s="250"/>
      <c r="AN331" s="250"/>
      <c r="AO331" s="250"/>
      <c r="AP331" s="250"/>
      <c r="AQ331" s="250"/>
      <c r="AR331" s="250"/>
      <c r="AS331" s="250"/>
      <c r="AT331" s="250"/>
      <c r="AU331" s="250"/>
      <c r="AV331" s="250"/>
      <c r="AW331" s="250"/>
      <c r="AX331" s="250"/>
      <c r="AY331" s="250"/>
      <c r="AZ331" s="250"/>
      <c r="BA331" s="250"/>
      <c r="BB331" s="250"/>
    </row>
    <row r="332" spans="1:54" ht="12.75">
      <c r="A332" s="250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S332" s="250"/>
      <c r="T332" s="250"/>
      <c r="U332" s="250"/>
      <c r="V332" s="250"/>
      <c r="W332" s="250"/>
      <c r="X332" s="250"/>
      <c r="Y332" s="250"/>
      <c r="Z332" s="250"/>
      <c r="AA332" s="250"/>
      <c r="AB332" s="250"/>
      <c r="AC332" s="250"/>
      <c r="AD332" s="250"/>
      <c r="AE332" s="250"/>
      <c r="AF332" s="250"/>
      <c r="AG332" s="250"/>
      <c r="AH332" s="250"/>
      <c r="AI332" s="250"/>
      <c r="AJ332" s="250" t="s">
        <v>620</v>
      </c>
      <c r="AK332" s="250" t="s">
        <v>621</v>
      </c>
      <c r="AL332" s="250" t="s">
        <v>312</v>
      </c>
      <c r="AM332" s="250"/>
      <c r="AN332" s="250"/>
      <c r="AO332" s="250"/>
      <c r="AP332" s="250"/>
      <c r="AQ332" s="250"/>
      <c r="AR332" s="250"/>
      <c r="AS332" s="250"/>
      <c r="AT332" s="250"/>
      <c r="AU332" s="250"/>
      <c r="AV332" s="250"/>
      <c r="AW332" s="250"/>
      <c r="AX332" s="250"/>
      <c r="AY332" s="250"/>
      <c r="AZ332" s="250"/>
      <c r="BA332" s="250"/>
      <c r="BB332" s="250"/>
    </row>
    <row r="333" spans="1:54" ht="12.75">
      <c r="A333" s="250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S333" s="250"/>
      <c r="T333" s="250"/>
      <c r="U333" s="250"/>
      <c r="V333" s="250"/>
      <c r="W333" s="250"/>
      <c r="X333" s="250"/>
      <c r="Y333" s="250"/>
      <c r="Z333" s="250"/>
      <c r="AA333" s="250"/>
      <c r="AB333" s="250"/>
      <c r="AC333" s="250"/>
      <c r="AD333" s="250"/>
      <c r="AE333" s="250"/>
      <c r="AF333" s="250"/>
      <c r="AG333" s="250"/>
      <c r="AH333" s="250"/>
      <c r="AI333" s="250"/>
      <c r="AJ333" s="250" t="s">
        <v>622</v>
      </c>
      <c r="AK333" s="250" t="s">
        <v>623</v>
      </c>
      <c r="AL333" s="250" t="s">
        <v>388</v>
      </c>
      <c r="AM333" s="250"/>
      <c r="AN333" s="250"/>
      <c r="AO333" s="250"/>
      <c r="AP333" s="250"/>
      <c r="AQ333" s="250"/>
      <c r="AR333" s="250"/>
      <c r="AS333" s="250"/>
      <c r="AT333" s="250"/>
      <c r="AU333" s="250"/>
      <c r="AV333" s="250"/>
      <c r="AW333" s="250"/>
      <c r="AX333" s="250"/>
      <c r="AY333" s="250"/>
      <c r="AZ333" s="250"/>
      <c r="BA333" s="250"/>
      <c r="BB333" s="250"/>
    </row>
    <row r="334" spans="1:54" ht="12.75">
      <c r="A334" s="250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S334" s="250"/>
      <c r="T334" s="250"/>
      <c r="U334" s="250"/>
      <c r="V334" s="250"/>
      <c r="W334" s="250"/>
      <c r="X334" s="250"/>
      <c r="Y334" s="250"/>
      <c r="Z334" s="250"/>
      <c r="AA334" s="250"/>
      <c r="AB334" s="250"/>
      <c r="AC334" s="250"/>
      <c r="AD334" s="250"/>
      <c r="AE334" s="250"/>
      <c r="AF334" s="250"/>
      <c r="AG334" s="250"/>
      <c r="AH334" s="250"/>
      <c r="AI334" s="250"/>
      <c r="AJ334" s="250" t="s">
        <v>624</v>
      </c>
      <c r="AK334" s="250" t="s">
        <v>625</v>
      </c>
      <c r="AL334" s="250" t="s">
        <v>586</v>
      </c>
      <c r="AM334" s="250"/>
      <c r="AN334" s="250"/>
      <c r="AO334" s="250"/>
      <c r="AP334" s="250"/>
      <c r="AQ334" s="250"/>
      <c r="AR334" s="250"/>
      <c r="AS334" s="250"/>
      <c r="AT334" s="250"/>
      <c r="AU334" s="250"/>
      <c r="AV334" s="250"/>
      <c r="AW334" s="250"/>
      <c r="AX334" s="250"/>
      <c r="AY334" s="250"/>
      <c r="AZ334" s="250"/>
      <c r="BA334" s="250"/>
      <c r="BB334" s="250"/>
    </row>
    <row r="335" spans="1:54" ht="12.75">
      <c r="A335" s="250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250"/>
      <c r="T335" s="250"/>
      <c r="U335" s="250"/>
      <c r="V335" s="250"/>
      <c r="W335" s="250"/>
      <c r="X335" s="250"/>
      <c r="Y335" s="250"/>
      <c r="Z335" s="250"/>
      <c r="AA335" s="250"/>
      <c r="AB335" s="250"/>
      <c r="AC335" s="250"/>
      <c r="AD335" s="250"/>
      <c r="AE335" s="250"/>
      <c r="AF335" s="250"/>
      <c r="AG335" s="250"/>
      <c r="AH335" s="250"/>
      <c r="AI335" s="250"/>
      <c r="AJ335" s="250" t="s">
        <v>357</v>
      </c>
      <c r="AK335" s="250" t="s">
        <v>358</v>
      </c>
      <c r="AL335" s="250" t="s">
        <v>340</v>
      </c>
      <c r="AM335" s="250"/>
      <c r="AN335" s="250"/>
      <c r="AO335" s="250"/>
      <c r="AP335" s="250"/>
      <c r="AQ335" s="250"/>
      <c r="AR335" s="250"/>
      <c r="AS335" s="250"/>
      <c r="AT335" s="250"/>
      <c r="AU335" s="250"/>
      <c r="AV335" s="250"/>
      <c r="AW335" s="250"/>
      <c r="AX335" s="250"/>
      <c r="AY335" s="250"/>
      <c r="AZ335" s="250"/>
      <c r="BA335" s="250"/>
      <c r="BB335" s="250"/>
    </row>
    <row r="336" spans="1:54" ht="12.75">
      <c r="A336" s="250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  <c r="T336" s="250"/>
      <c r="U336" s="250"/>
      <c r="V336" s="250"/>
      <c r="W336" s="250"/>
      <c r="X336" s="250"/>
      <c r="Y336" s="250"/>
      <c r="Z336" s="250"/>
      <c r="AA336" s="250"/>
      <c r="AB336" s="250"/>
      <c r="AC336" s="250"/>
      <c r="AD336" s="250"/>
      <c r="AE336" s="250"/>
      <c r="AF336" s="250"/>
      <c r="AG336" s="250"/>
      <c r="AH336" s="250"/>
      <c r="AI336" s="250"/>
      <c r="AJ336" s="250" t="s">
        <v>357</v>
      </c>
      <c r="AK336" s="250" t="s">
        <v>358</v>
      </c>
      <c r="AL336" s="250" t="s">
        <v>340</v>
      </c>
      <c r="AM336" s="250"/>
      <c r="AN336" s="250"/>
      <c r="AO336" s="250"/>
      <c r="AP336" s="250"/>
      <c r="AQ336" s="250"/>
      <c r="AR336" s="250"/>
      <c r="AS336" s="250"/>
      <c r="AT336" s="250"/>
      <c r="AU336" s="250"/>
      <c r="AV336" s="250"/>
      <c r="AW336" s="250"/>
      <c r="AX336" s="250"/>
      <c r="AY336" s="250"/>
      <c r="AZ336" s="250"/>
      <c r="BA336" s="250"/>
      <c r="BB336" s="250"/>
    </row>
    <row r="337" spans="1:54" ht="12.75">
      <c r="A337" s="250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250"/>
      <c r="T337" s="250"/>
      <c r="U337" s="250"/>
      <c r="V337" s="250"/>
      <c r="W337" s="250"/>
      <c r="X337" s="250"/>
      <c r="Y337" s="250"/>
      <c r="Z337" s="250"/>
      <c r="AA337" s="250"/>
      <c r="AB337" s="250"/>
      <c r="AC337" s="250"/>
      <c r="AD337" s="250"/>
      <c r="AE337" s="250"/>
      <c r="AF337" s="250"/>
      <c r="AG337" s="250"/>
      <c r="AH337" s="250"/>
      <c r="AI337" s="250"/>
      <c r="AJ337" s="250" t="s">
        <v>626</v>
      </c>
      <c r="AK337" s="250" t="s">
        <v>627</v>
      </c>
      <c r="AL337" s="250" t="s">
        <v>326</v>
      </c>
      <c r="AM337" s="250"/>
      <c r="AN337" s="250"/>
      <c r="AO337" s="250"/>
      <c r="AP337" s="250"/>
      <c r="AQ337" s="250"/>
      <c r="AR337" s="250"/>
      <c r="AS337" s="250"/>
      <c r="AT337" s="250"/>
      <c r="AU337" s="250"/>
      <c r="AV337" s="250"/>
      <c r="AW337" s="250"/>
      <c r="AX337" s="250"/>
      <c r="AY337" s="250"/>
      <c r="AZ337" s="250"/>
      <c r="BA337" s="250"/>
      <c r="BB337" s="250"/>
    </row>
    <row r="338" spans="1:54" ht="12.75">
      <c r="A338" s="250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250"/>
      <c r="T338" s="250"/>
      <c r="U338" s="250"/>
      <c r="V338" s="250"/>
      <c r="W338" s="250"/>
      <c r="X338" s="250"/>
      <c r="Y338" s="250"/>
      <c r="Z338" s="250"/>
      <c r="AA338" s="250"/>
      <c r="AB338" s="250"/>
      <c r="AC338" s="250"/>
      <c r="AD338" s="250"/>
      <c r="AE338" s="250"/>
      <c r="AF338" s="250"/>
      <c r="AG338" s="250"/>
      <c r="AH338" s="250"/>
      <c r="AI338" s="250"/>
      <c r="AJ338" s="250" t="s">
        <v>359</v>
      </c>
      <c r="AK338" s="250" t="s">
        <v>360</v>
      </c>
      <c r="AL338" s="250" t="s">
        <v>340</v>
      </c>
      <c r="AM338" s="250"/>
      <c r="AN338" s="250"/>
      <c r="AO338" s="250"/>
      <c r="AP338" s="250"/>
      <c r="AQ338" s="250"/>
      <c r="AR338" s="250"/>
      <c r="AS338" s="250"/>
      <c r="AT338" s="250"/>
      <c r="AU338" s="250"/>
      <c r="AV338" s="250"/>
      <c r="AW338" s="250"/>
      <c r="AX338" s="250"/>
      <c r="AY338" s="250"/>
      <c r="AZ338" s="250"/>
      <c r="BA338" s="250"/>
      <c r="BB338" s="250"/>
    </row>
    <row r="339" spans="1:54" ht="12.75">
      <c r="A339" s="250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  <c r="U339" s="250"/>
      <c r="V339" s="250"/>
      <c r="W339" s="250"/>
      <c r="X339" s="250"/>
      <c r="Y339" s="250"/>
      <c r="Z339" s="250"/>
      <c r="AA339" s="250"/>
      <c r="AB339" s="250"/>
      <c r="AC339" s="250"/>
      <c r="AD339" s="250"/>
      <c r="AE339" s="250"/>
      <c r="AF339" s="250"/>
      <c r="AG339" s="250"/>
      <c r="AH339" s="250"/>
      <c r="AI339" s="250"/>
      <c r="AJ339" s="250" t="s">
        <v>628</v>
      </c>
      <c r="AK339" s="250" t="s">
        <v>629</v>
      </c>
      <c r="AL339" s="250" t="s">
        <v>630</v>
      </c>
      <c r="AM339" s="250"/>
      <c r="AN339" s="250"/>
      <c r="AO339" s="250"/>
      <c r="AP339" s="250"/>
      <c r="AQ339" s="250"/>
      <c r="AR339" s="250"/>
      <c r="AS339" s="250"/>
      <c r="AT339" s="250"/>
      <c r="AU339" s="250"/>
      <c r="AV339" s="250"/>
      <c r="AW339" s="250"/>
      <c r="AX339" s="250"/>
      <c r="AY339" s="250"/>
      <c r="AZ339" s="250"/>
      <c r="BA339" s="250"/>
      <c r="BB339" s="250"/>
    </row>
    <row r="340" spans="1:54" ht="12.75">
      <c r="A340" s="250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250"/>
      <c r="T340" s="250"/>
      <c r="U340" s="250"/>
      <c r="V340" s="250"/>
      <c r="W340" s="250"/>
      <c r="X340" s="250"/>
      <c r="Y340" s="250"/>
      <c r="Z340" s="250"/>
      <c r="AA340" s="250"/>
      <c r="AB340" s="250"/>
      <c r="AC340" s="250"/>
      <c r="AD340" s="250"/>
      <c r="AE340" s="250"/>
      <c r="AF340" s="250"/>
      <c r="AG340" s="250"/>
      <c r="AH340" s="250"/>
      <c r="AI340" s="250"/>
      <c r="AJ340" s="250" t="s">
        <v>631</v>
      </c>
      <c r="AK340" s="250" t="s">
        <v>632</v>
      </c>
      <c r="AL340" s="250" t="s">
        <v>350</v>
      </c>
      <c r="AM340" s="250"/>
      <c r="AN340" s="250"/>
      <c r="AO340" s="250"/>
      <c r="AP340" s="250"/>
      <c r="AQ340" s="250"/>
      <c r="AR340" s="250"/>
      <c r="AS340" s="250"/>
      <c r="AT340" s="250"/>
      <c r="AU340" s="250"/>
      <c r="AV340" s="250"/>
      <c r="AW340" s="250"/>
      <c r="AX340" s="250"/>
      <c r="AY340" s="250"/>
      <c r="AZ340" s="250"/>
      <c r="BA340" s="250"/>
      <c r="BB340" s="250"/>
    </row>
    <row r="341" spans="1:54" ht="12.75">
      <c r="A341" s="250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250"/>
      <c r="T341" s="250"/>
      <c r="U341" s="250"/>
      <c r="V341" s="250"/>
      <c r="W341" s="250"/>
      <c r="X341" s="250"/>
      <c r="Y341" s="250"/>
      <c r="Z341" s="250"/>
      <c r="AA341" s="250"/>
      <c r="AB341" s="250"/>
      <c r="AC341" s="250"/>
      <c r="AD341" s="250"/>
      <c r="AE341" s="250"/>
      <c r="AF341" s="250"/>
      <c r="AG341" s="250"/>
      <c r="AH341" s="250"/>
      <c r="AI341" s="250"/>
      <c r="AJ341" s="250" t="s">
        <v>633</v>
      </c>
      <c r="AK341" s="250" t="s">
        <v>634</v>
      </c>
      <c r="AL341" s="250" t="s">
        <v>326</v>
      </c>
      <c r="AM341" s="250"/>
      <c r="AN341" s="250"/>
      <c r="AO341" s="250"/>
      <c r="AP341" s="250"/>
      <c r="AQ341" s="250"/>
      <c r="AR341" s="250"/>
      <c r="AS341" s="250"/>
      <c r="AT341" s="250"/>
      <c r="AU341" s="250"/>
      <c r="AV341" s="250"/>
      <c r="AW341" s="250"/>
      <c r="AX341" s="250"/>
      <c r="AY341" s="250"/>
      <c r="AZ341" s="250"/>
      <c r="BA341" s="250"/>
      <c r="BB341" s="250"/>
    </row>
    <row r="342" spans="1:54" ht="12.75">
      <c r="A342" s="250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250"/>
      <c r="T342" s="250"/>
      <c r="U342" s="250"/>
      <c r="V342" s="250"/>
      <c r="W342" s="250"/>
      <c r="X342" s="250"/>
      <c r="Y342" s="250"/>
      <c r="Z342" s="250"/>
      <c r="AA342" s="250"/>
      <c r="AB342" s="250"/>
      <c r="AC342" s="250"/>
      <c r="AD342" s="250"/>
      <c r="AE342" s="250"/>
      <c r="AF342" s="250"/>
      <c r="AG342" s="250"/>
      <c r="AH342" s="250"/>
      <c r="AI342" s="250"/>
      <c r="AJ342" s="250" t="s">
        <v>635</v>
      </c>
      <c r="AK342" s="250" t="s">
        <v>636</v>
      </c>
      <c r="AL342" s="250" t="s">
        <v>312</v>
      </c>
      <c r="AM342" s="250"/>
      <c r="AN342" s="250"/>
      <c r="AO342" s="250"/>
      <c r="AP342" s="250"/>
      <c r="AQ342" s="250"/>
      <c r="AR342" s="250"/>
      <c r="AS342" s="250"/>
      <c r="AT342" s="250"/>
      <c r="AU342" s="250"/>
      <c r="AV342" s="250"/>
      <c r="AW342" s="250"/>
      <c r="AX342" s="250"/>
      <c r="AY342" s="250"/>
      <c r="AZ342" s="250"/>
      <c r="BA342" s="250"/>
      <c r="BB342" s="250"/>
    </row>
    <row r="343" spans="1:54" ht="12.75">
      <c r="A343" s="250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  <c r="T343" s="250"/>
      <c r="U343" s="250"/>
      <c r="V343" s="250"/>
      <c r="W343" s="250"/>
      <c r="X343" s="250"/>
      <c r="Y343" s="250"/>
      <c r="Z343" s="250"/>
      <c r="AA343" s="250"/>
      <c r="AB343" s="250"/>
      <c r="AC343" s="250"/>
      <c r="AD343" s="250"/>
      <c r="AE343" s="250"/>
      <c r="AF343" s="250"/>
      <c r="AG343" s="250"/>
      <c r="AH343" s="250"/>
      <c r="AI343" s="250"/>
      <c r="AJ343" s="250" t="s">
        <v>637</v>
      </c>
      <c r="AK343" s="250" t="s">
        <v>638</v>
      </c>
      <c r="AL343" s="250" t="s">
        <v>388</v>
      </c>
      <c r="AM343" s="250"/>
      <c r="AN343" s="250"/>
      <c r="AO343" s="250"/>
      <c r="AP343" s="250"/>
      <c r="AQ343" s="250"/>
      <c r="AR343" s="250"/>
      <c r="AS343" s="250"/>
      <c r="AT343" s="250"/>
      <c r="AU343" s="250"/>
      <c r="AV343" s="250"/>
      <c r="AW343" s="250"/>
      <c r="AX343" s="250"/>
      <c r="AY343" s="250"/>
      <c r="AZ343" s="250"/>
      <c r="BA343" s="250"/>
      <c r="BB343" s="250"/>
    </row>
    <row r="344" spans="1:54" ht="12.75">
      <c r="A344" s="250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  <c r="T344" s="250"/>
      <c r="U344" s="250"/>
      <c r="V344" s="250"/>
      <c r="W344" s="250"/>
      <c r="X344" s="250"/>
      <c r="Y344" s="250"/>
      <c r="Z344" s="250"/>
      <c r="AA344" s="250"/>
      <c r="AB344" s="250"/>
      <c r="AC344" s="250"/>
      <c r="AD344" s="250"/>
      <c r="AE344" s="250"/>
      <c r="AF344" s="250"/>
      <c r="AG344" s="250"/>
      <c r="AH344" s="250"/>
      <c r="AI344" s="250"/>
      <c r="AJ344" s="250" t="s">
        <v>361</v>
      </c>
      <c r="AK344" s="250" t="s">
        <v>362</v>
      </c>
      <c r="AL344" s="250" t="s">
        <v>353</v>
      </c>
      <c r="AM344" s="250"/>
      <c r="AN344" s="250"/>
      <c r="AO344" s="250"/>
      <c r="AP344" s="250"/>
      <c r="AQ344" s="250"/>
      <c r="AR344" s="250"/>
      <c r="AS344" s="250"/>
      <c r="AT344" s="250"/>
      <c r="AU344" s="250"/>
      <c r="AV344" s="250"/>
      <c r="AW344" s="250"/>
      <c r="AX344" s="250"/>
      <c r="AY344" s="250"/>
      <c r="AZ344" s="250"/>
      <c r="BA344" s="250"/>
      <c r="BB344" s="250"/>
    </row>
    <row r="345" spans="1:54" ht="12.75">
      <c r="A345" s="250"/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  <c r="T345" s="250"/>
      <c r="U345" s="250"/>
      <c r="V345" s="250"/>
      <c r="W345" s="250"/>
      <c r="X345" s="250"/>
      <c r="Y345" s="250"/>
      <c r="Z345" s="250"/>
      <c r="AA345" s="250"/>
      <c r="AB345" s="250"/>
      <c r="AC345" s="250"/>
      <c r="AD345" s="250"/>
      <c r="AE345" s="250"/>
      <c r="AF345" s="250"/>
      <c r="AG345" s="250"/>
      <c r="AH345" s="250"/>
      <c r="AI345" s="250"/>
      <c r="AJ345" s="250" t="s">
        <v>641</v>
      </c>
      <c r="AK345" s="250" t="s">
        <v>642</v>
      </c>
      <c r="AL345" s="250" t="s">
        <v>312</v>
      </c>
      <c r="AM345" s="250"/>
      <c r="AN345" s="250"/>
      <c r="AO345" s="250"/>
      <c r="AP345" s="250"/>
      <c r="AQ345" s="250"/>
      <c r="AR345" s="250"/>
      <c r="AS345" s="250"/>
      <c r="AT345" s="250"/>
      <c r="AU345" s="250"/>
      <c r="AV345" s="250"/>
      <c r="AW345" s="250"/>
      <c r="AX345" s="250"/>
      <c r="AY345" s="250"/>
      <c r="AZ345" s="250"/>
      <c r="BA345" s="250"/>
      <c r="BB345" s="250"/>
    </row>
    <row r="346" spans="1:54" ht="12.75">
      <c r="A346" s="250"/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  <c r="T346" s="250"/>
      <c r="U346" s="250"/>
      <c r="V346" s="250"/>
      <c r="W346" s="250"/>
      <c r="X346" s="250"/>
      <c r="Y346" s="250"/>
      <c r="Z346" s="250"/>
      <c r="AA346" s="250"/>
      <c r="AB346" s="250"/>
      <c r="AC346" s="250"/>
      <c r="AD346" s="250"/>
      <c r="AE346" s="250"/>
      <c r="AF346" s="250"/>
      <c r="AG346" s="250"/>
      <c r="AH346" s="250"/>
      <c r="AI346" s="250"/>
      <c r="AJ346" s="250" t="s">
        <v>643</v>
      </c>
      <c r="AK346" s="250" t="s">
        <v>644</v>
      </c>
      <c r="AL346" s="250" t="s">
        <v>343</v>
      </c>
      <c r="AM346" s="250"/>
      <c r="AN346" s="250"/>
      <c r="AO346" s="250"/>
      <c r="AP346" s="250"/>
      <c r="AQ346" s="250"/>
      <c r="AR346" s="250"/>
      <c r="AS346" s="250"/>
      <c r="AT346" s="250"/>
      <c r="AU346" s="250"/>
      <c r="AV346" s="250"/>
      <c r="AW346" s="250"/>
      <c r="AX346" s="250"/>
      <c r="AY346" s="250"/>
      <c r="AZ346" s="250"/>
      <c r="BA346" s="250"/>
      <c r="BB346" s="250"/>
    </row>
    <row r="347" spans="1:54" ht="12.75">
      <c r="A347" s="250"/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  <c r="U347" s="250"/>
      <c r="V347" s="250"/>
      <c r="W347" s="250"/>
      <c r="X347" s="250"/>
      <c r="Y347" s="250"/>
      <c r="Z347" s="250"/>
      <c r="AA347" s="250"/>
      <c r="AB347" s="250"/>
      <c r="AC347" s="250"/>
      <c r="AD347" s="250"/>
      <c r="AE347" s="250"/>
      <c r="AF347" s="250"/>
      <c r="AG347" s="250"/>
      <c r="AH347" s="250"/>
      <c r="AI347" s="250"/>
      <c r="AJ347" s="250" t="s">
        <v>645</v>
      </c>
      <c r="AK347" s="250" t="s">
        <v>646</v>
      </c>
      <c r="AL347" s="250" t="s">
        <v>340</v>
      </c>
      <c r="AM347" s="250"/>
      <c r="AN347" s="250"/>
      <c r="AO347" s="250"/>
      <c r="AP347" s="250"/>
      <c r="AQ347" s="250"/>
      <c r="AR347" s="250"/>
      <c r="AS347" s="250"/>
      <c r="AT347" s="250"/>
      <c r="AU347" s="250"/>
      <c r="AV347" s="250"/>
      <c r="AW347" s="250"/>
      <c r="AX347" s="250"/>
      <c r="AY347" s="250"/>
      <c r="AZ347" s="250"/>
      <c r="BA347" s="250"/>
      <c r="BB347" s="250"/>
    </row>
    <row r="348" spans="1:54" ht="12.75">
      <c r="A348" s="250"/>
      <c r="B348" s="250"/>
      <c r="C348" s="250"/>
      <c r="D348" s="250"/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  <c r="T348" s="250"/>
      <c r="U348" s="250"/>
      <c r="V348" s="250"/>
      <c r="W348" s="250"/>
      <c r="X348" s="250"/>
      <c r="Y348" s="250"/>
      <c r="Z348" s="250"/>
      <c r="AA348" s="250"/>
      <c r="AB348" s="250"/>
      <c r="AC348" s="250"/>
      <c r="AD348" s="250"/>
      <c r="AE348" s="250"/>
      <c r="AF348" s="250"/>
      <c r="AG348" s="250"/>
      <c r="AH348" s="250"/>
      <c r="AI348" s="250"/>
      <c r="AJ348" s="250" t="s">
        <v>647</v>
      </c>
      <c r="AK348" s="250" t="s">
        <v>648</v>
      </c>
      <c r="AL348" s="250" t="s">
        <v>405</v>
      </c>
      <c r="AM348" s="250"/>
      <c r="AN348" s="250"/>
      <c r="AO348" s="250"/>
      <c r="AP348" s="250"/>
      <c r="AQ348" s="250"/>
      <c r="AR348" s="250"/>
      <c r="AS348" s="250"/>
      <c r="AT348" s="250"/>
      <c r="AU348" s="250"/>
      <c r="AV348" s="250"/>
      <c r="AW348" s="250"/>
      <c r="AX348" s="250"/>
      <c r="AY348" s="250"/>
      <c r="AZ348" s="250"/>
      <c r="BA348" s="250"/>
      <c r="BB348" s="250"/>
    </row>
    <row r="349" spans="1:54" ht="12.75">
      <c r="A349" s="250"/>
      <c r="B349" s="250"/>
      <c r="C349" s="250"/>
      <c r="D349" s="250"/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  <c r="T349" s="250"/>
      <c r="U349" s="250"/>
      <c r="V349" s="250"/>
      <c r="W349" s="250"/>
      <c r="X349" s="250"/>
      <c r="Y349" s="250"/>
      <c r="Z349" s="250"/>
      <c r="AA349" s="250"/>
      <c r="AB349" s="250"/>
      <c r="AC349" s="250"/>
      <c r="AD349" s="250"/>
      <c r="AE349" s="250"/>
      <c r="AF349" s="250"/>
      <c r="AG349" s="250"/>
      <c r="AH349" s="250"/>
      <c r="AI349" s="250"/>
      <c r="AJ349" s="250" t="s">
        <v>649</v>
      </c>
      <c r="AK349" s="250" t="s">
        <v>650</v>
      </c>
      <c r="AL349" s="250" t="s">
        <v>405</v>
      </c>
      <c r="AM349" s="250"/>
      <c r="AN349" s="250"/>
      <c r="AO349" s="250"/>
      <c r="AP349" s="250"/>
      <c r="AQ349" s="250"/>
      <c r="AR349" s="250"/>
      <c r="AS349" s="250"/>
      <c r="AT349" s="250"/>
      <c r="AU349" s="250"/>
      <c r="AV349" s="250"/>
      <c r="AW349" s="250"/>
      <c r="AX349" s="250"/>
      <c r="AY349" s="250"/>
      <c r="AZ349" s="250"/>
      <c r="BA349" s="250"/>
      <c r="BB349" s="250"/>
    </row>
    <row r="350" spans="1:54" ht="12.75">
      <c r="A350" s="250"/>
      <c r="B350" s="250"/>
      <c r="C350" s="250"/>
      <c r="D350" s="250"/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  <c r="T350" s="250"/>
      <c r="U350" s="250"/>
      <c r="V350" s="250"/>
      <c r="W350" s="250"/>
      <c r="X350" s="250"/>
      <c r="Y350" s="250"/>
      <c r="Z350" s="250"/>
      <c r="AA350" s="250"/>
      <c r="AB350" s="250"/>
      <c r="AC350" s="250"/>
      <c r="AD350" s="250"/>
      <c r="AE350" s="250"/>
      <c r="AF350" s="250"/>
      <c r="AG350" s="250"/>
      <c r="AH350" s="250"/>
      <c r="AI350" s="250"/>
      <c r="AJ350" s="250" t="s">
        <v>639</v>
      </c>
      <c r="AK350" s="250" t="s">
        <v>640</v>
      </c>
      <c r="AL350" s="250" t="s">
        <v>312</v>
      </c>
      <c r="AM350" s="250"/>
      <c r="AN350" s="250"/>
      <c r="AO350" s="250"/>
      <c r="AP350" s="250"/>
      <c r="AQ350" s="250"/>
      <c r="AR350" s="250"/>
      <c r="AS350" s="250"/>
      <c r="AT350" s="250"/>
      <c r="AU350" s="250"/>
      <c r="AV350" s="250"/>
      <c r="AW350" s="250"/>
      <c r="AX350" s="250"/>
      <c r="AY350" s="250"/>
      <c r="AZ350" s="250"/>
      <c r="BA350" s="250"/>
      <c r="BB350" s="250"/>
    </row>
    <row r="351" spans="1:54" ht="12.75">
      <c r="A351" s="250"/>
      <c r="B351" s="250"/>
      <c r="C351" s="250"/>
      <c r="D351" s="250"/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50"/>
      <c r="W351" s="250"/>
      <c r="X351" s="250"/>
      <c r="Y351" s="250"/>
      <c r="Z351" s="250"/>
      <c r="AA351" s="250"/>
      <c r="AB351" s="250"/>
      <c r="AC351" s="250"/>
      <c r="AD351" s="250"/>
      <c r="AE351" s="250"/>
      <c r="AF351" s="250"/>
      <c r="AG351" s="250"/>
      <c r="AH351" s="250"/>
      <c r="AI351" s="250"/>
      <c r="AJ351" s="250" t="s">
        <v>651</v>
      </c>
      <c r="AK351" s="250" t="s">
        <v>652</v>
      </c>
      <c r="AL351" s="250" t="s">
        <v>343</v>
      </c>
      <c r="AM351" s="250"/>
      <c r="AN351" s="250"/>
      <c r="AO351" s="250"/>
      <c r="AP351" s="250"/>
      <c r="AQ351" s="250"/>
      <c r="AR351" s="250"/>
      <c r="AS351" s="250"/>
      <c r="AT351" s="250"/>
      <c r="AU351" s="250"/>
      <c r="AV351" s="250"/>
      <c r="AW351" s="250"/>
      <c r="AX351" s="250"/>
      <c r="AY351" s="250"/>
      <c r="AZ351" s="250"/>
      <c r="BA351" s="250"/>
      <c r="BB351" s="250"/>
    </row>
    <row r="352" spans="1:54" ht="12.75">
      <c r="A352" s="250"/>
      <c r="B352" s="250"/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 t="s">
        <v>363</v>
      </c>
      <c r="AK352" s="250" t="s">
        <v>364</v>
      </c>
      <c r="AL352" s="250" t="s">
        <v>353</v>
      </c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  <c r="BA352" s="250"/>
      <c r="BB352" s="250"/>
    </row>
    <row r="353" spans="1:54" ht="12.75">
      <c r="A353" s="250"/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 t="s">
        <v>653</v>
      </c>
      <c r="AK353" s="250" t="s">
        <v>654</v>
      </c>
      <c r="AL353" s="250" t="s">
        <v>343</v>
      </c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  <c r="BA353" s="250"/>
      <c r="BB353" s="250"/>
    </row>
    <row r="354" spans="1:54" ht="12.75">
      <c r="A354" s="250"/>
      <c r="B354" s="250"/>
      <c r="C354" s="250"/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  <c r="T354" s="250"/>
      <c r="U354" s="250"/>
      <c r="V354" s="250"/>
      <c r="W354" s="250"/>
      <c r="X354" s="250"/>
      <c r="Y354" s="250"/>
      <c r="Z354" s="250"/>
      <c r="AA354" s="250"/>
      <c r="AB354" s="250"/>
      <c r="AC354" s="250"/>
      <c r="AD354" s="250"/>
      <c r="AE354" s="250"/>
      <c r="AF354" s="250"/>
      <c r="AG354" s="250"/>
      <c r="AH354" s="250"/>
      <c r="AI354" s="250"/>
      <c r="AJ354" s="250" t="s">
        <v>655</v>
      </c>
      <c r="AK354" s="250" t="s">
        <v>656</v>
      </c>
      <c r="AL354" s="250" t="s">
        <v>326</v>
      </c>
      <c r="AM354" s="250"/>
      <c r="AN354" s="250"/>
      <c r="AO354" s="250"/>
      <c r="AP354" s="250"/>
      <c r="AQ354" s="250"/>
      <c r="AR354" s="250"/>
      <c r="AS354" s="250"/>
      <c r="AT354" s="250"/>
      <c r="AU354" s="250"/>
      <c r="AV354" s="250"/>
      <c r="AW354" s="250"/>
      <c r="AX354" s="250"/>
      <c r="AY354" s="250"/>
      <c r="AZ354" s="250"/>
      <c r="BA354" s="250"/>
      <c r="BB354" s="250"/>
    </row>
    <row r="355" spans="1:54" ht="12.75">
      <c r="A355" s="250"/>
      <c r="B355" s="250"/>
      <c r="C355" s="250"/>
      <c r="D355" s="250"/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  <c r="T355" s="250"/>
      <c r="U355" s="250"/>
      <c r="V355" s="250"/>
      <c r="W355" s="250"/>
      <c r="X355" s="250"/>
      <c r="Y355" s="250"/>
      <c r="Z355" s="250"/>
      <c r="AA355" s="250"/>
      <c r="AB355" s="250"/>
      <c r="AC355" s="250"/>
      <c r="AD355" s="250"/>
      <c r="AE355" s="250"/>
      <c r="AF355" s="250"/>
      <c r="AG355" s="250"/>
      <c r="AH355" s="250"/>
      <c r="AI355" s="250"/>
      <c r="AJ355" s="250" t="s">
        <v>659</v>
      </c>
      <c r="AK355" s="250" t="s">
        <v>660</v>
      </c>
      <c r="AL355" s="250" t="s">
        <v>343</v>
      </c>
      <c r="AM355" s="250"/>
      <c r="AN355" s="250"/>
      <c r="AO355" s="250"/>
      <c r="AP355" s="250"/>
      <c r="AQ355" s="250"/>
      <c r="AR355" s="250"/>
      <c r="AS355" s="250"/>
      <c r="AT355" s="250"/>
      <c r="AU355" s="250"/>
      <c r="AV355" s="250"/>
      <c r="AW355" s="250"/>
      <c r="AX355" s="250"/>
      <c r="AY355" s="250"/>
      <c r="AZ355" s="250"/>
      <c r="BA355" s="250"/>
      <c r="BB355" s="250"/>
    </row>
    <row r="356" spans="1:54" ht="12.75">
      <c r="A356" s="250"/>
      <c r="B356" s="250"/>
      <c r="C356" s="250"/>
      <c r="D356" s="250"/>
      <c r="E356" s="250"/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  <c r="AA356" s="250"/>
      <c r="AB356" s="250"/>
      <c r="AC356" s="250"/>
      <c r="AD356" s="250"/>
      <c r="AE356" s="250"/>
      <c r="AF356" s="250"/>
      <c r="AG356" s="250"/>
      <c r="AH356" s="250"/>
      <c r="AI356" s="250"/>
      <c r="AJ356" s="250" t="s">
        <v>661</v>
      </c>
      <c r="AK356" s="250" t="s">
        <v>662</v>
      </c>
      <c r="AL356" s="250" t="s">
        <v>388</v>
      </c>
      <c r="AM356" s="250"/>
      <c r="AN356" s="250"/>
      <c r="AO356" s="250"/>
      <c r="AP356" s="250"/>
      <c r="AQ356" s="250"/>
      <c r="AR356" s="250"/>
      <c r="AS356" s="250"/>
      <c r="AT356" s="250"/>
      <c r="AU356" s="250"/>
      <c r="AV356" s="250"/>
      <c r="AW356" s="250"/>
      <c r="AX356" s="250"/>
      <c r="AY356" s="250"/>
      <c r="AZ356" s="250"/>
      <c r="BA356" s="250"/>
      <c r="BB356" s="250"/>
    </row>
    <row r="357" spans="1:54" ht="12.75">
      <c r="A357" s="250"/>
      <c r="B357" s="250"/>
      <c r="C357" s="250"/>
      <c r="D357" s="250"/>
      <c r="E357" s="250"/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/>
      <c r="U357" s="250"/>
      <c r="V357" s="250"/>
      <c r="W357" s="250"/>
      <c r="X357" s="250"/>
      <c r="Y357" s="250"/>
      <c r="Z357" s="250"/>
      <c r="AA357" s="250"/>
      <c r="AB357" s="250"/>
      <c r="AC357" s="250"/>
      <c r="AD357" s="250"/>
      <c r="AE357" s="250"/>
      <c r="AF357" s="250"/>
      <c r="AG357" s="250"/>
      <c r="AH357" s="250"/>
      <c r="AI357" s="250"/>
      <c r="AJ357" s="250" t="s">
        <v>657</v>
      </c>
      <c r="AK357" s="250" t="s">
        <v>658</v>
      </c>
      <c r="AL357" s="250" t="s">
        <v>329</v>
      </c>
      <c r="AM357" s="250"/>
      <c r="AN357" s="250"/>
      <c r="AO357" s="250"/>
      <c r="AP357" s="250"/>
      <c r="AQ357" s="250"/>
      <c r="AR357" s="250"/>
      <c r="AS357" s="250"/>
      <c r="AT357" s="250"/>
      <c r="AU357" s="250"/>
      <c r="AV357" s="250"/>
      <c r="AW357" s="250"/>
      <c r="AX357" s="250"/>
      <c r="AY357" s="250"/>
      <c r="AZ357" s="250"/>
      <c r="BA357" s="250"/>
      <c r="BB357" s="250"/>
    </row>
    <row r="358" spans="1:54" ht="12.75">
      <c r="A358" s="250"/>
      <c r="B358" s="250"/>
      <c r="C358" s="250"/>
      <c r="D358" s="250"/>
      <c r="E358" s="250"/>
      <c r="F358" s="250"/>
      <c r="G358" s="250"/>
      <c r="H358" s="250"/>
      <c r="I358" s="250"/>
      <c r="J358" s="250"/>
      <c r="K358" s="250"/>
      <c r="L358" s="250"/>
      <c r="M358" s="250"/>
      <c r="N358" s="250"/>
      <c r="O358" s="250"/>
      <c r="P358" s="250"/>
      <c r="Q358" s="250"/>
      <c r="R358" s="250"/>
      <c r="S358" s="250"/>
      <c r="T358" s="250"/>
      <c r="U358" s="250"/>
      <c r="V358" s="250"/>
      <c r="W358" s="250"/>
      <c r="X358" s="250"/>
      <c r="Y358" s="250"/>
      <c r="Z358" s="250"/>
      <c r="AA358" s="250"/>
      <c r="AB358" s="250"/>
      <c r="AC358" s="250"/>
      <c r="AD358" s="250"/>
      <c r="AE358" s="250"/>
      <c r="AF358" s="250"/>
      <c r="AG358" s="250"/>
      <c r="AH358" s="250"/>
      <c r="AI358" s="250"/>
      <c r="AJ358" s="250" t="s">
        <v>663</v>
      </c>
      <c r="AK358" s="250" t="s">
        <v>664</v>
      </c>
      <c r="AL358" s="250" t="s">
        <v>271</v>
      </c>
      <c r="AM358" s="250"/>
      <c r="AN358" s="250"/>
      <c r="AO358" s="250"/>
      <c r="AP358" s="250"/>
      <c r="AQ358" s="250"/>
      <c r="AR358" s="250"/>
      <c r="AS358" s="250"/>
      <c r="AT358" s="250"/>
      <c r="AU358" s="250"/>
      <c r="AV358" s="250"/>
      <c r="AW358" s="250"/>
      <c r="AX358" s="250"/>
      <c r="AY358" s="250"/>
      <c r="AZ358" s="250"/>
      <c r="BA358" s="250"/>
      <c r="BB358" s="250"/>
    </row>
    <row r="359" spans="1:54" ht="12.75">
      <c r="A359" s="250"/>
      <c r="B359" s="250"/>
      <c r="C359" s="250"/>
      <c r="D359" s="250"/>
      <c r="E359" s="250"/>
      <c r="F359" s="250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  <c r="T359" s="250"/>
      <c r="U359" s="250"/>
      <c r="V359" s="250"/>
      <c r="W359" s="250"/>
      <c r="X359" s="250"/>
      <c r="Y359" s="250"/>
      <c r="Z359" s="250"/>
      <c r="AA359" s="250"/>
      <c r="AB359" s="250"/>
      <c r="AC359" s="250"/>
      <c r="AD359" s="250"/>
      <c r="AE359" s="250"/>
      <c r="AF359" s="250"/>
      <c r="AG359" s="250"/>
      <c r="AH359" s="250"/>
      <c r="AI359" s="250"/>
      <c r="AJ359" s="250" t="s">
        <v>665</v>
      </c>
      <c r="AK359" s="250" t="s">
        <v>666</v>
      </c>
      <c r="AL359" s="250" t="s">
        <v>501</v>
      </c>
      <c r="AM359" s="250"/>
      <c r="AN359" s="250"/>
      <c r="AO359" s="250"/>
      <c r="AP359" s="250"/>
      <c r="AQ359" s="250"/>
      <c r="AR359" s="250"/>
      <c r="AS359" s="250"/>
      <c r="AT359" s="250"/>
      <c r="AU359" s="250"/>
      <c r="AV359" s="250"/>
      <c r="AW359" s="250"/>
      <c r="AX359" s="250"/>
      <c r="AY359" s="250"/>
      <c r="AZ359" s="250"/>
      <c r="BA359" s="250"/>
      <c r="BB359" s="250"/>
    </row>
    <row r="360" spans="1:54" ht="12.75">
      <c r="A360" s="250"/>
      <c r="B360" s="250"/>
      <c r="C360" s="250"/>
      <c r="D360" s="250"/>
      <c r="E360" s="250"/>
      <c r="F360" s="250"/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  <c r="T360" s="250"/>
      <c r="U360" s="250"/>
      <c r="V360" s="250"/>
      <c r="W360" s="250"/>
      <c r="X360" s="250"/>
      <c r="Y360" s="250"/>
      <c r="Z360" s="250"/>
      <c r="AA360" s="250"/>
      <c r="AB360" s="250"/>
      <c r="AC360" s="250"/>
      <c r="AD360" s="250"/>
      <c r="AE360" s="250"/>
      <c r="AF360" s="250"/>
      <c r="AG360" s="250"/>
      <c r="AH360" s="250"/>
      <c r="AI360" s="250"/>
      <c r="AJ360" s="250" t="s">
        <v>667</v>
      </c>
      <c r="AK360" s="250" t="s">
        <v>668</v>
      </c>
      <c r="AL360" s="250" t="s">
        <v>343</v>
      </c>
      <c r="AM360" s="250"/>
      <c r="AN360" s="250"/>
      <c r="AO360" s="250"/>
      <c r="AP360" s="250"/>
      <c r="AQ360" s="250"/>
      <c r="AR360" s="250"/>
      <c r="AS360" s="250"/>
      <c r="AT360" s="250"/>
      <c r="AU360" s="250"/>
      <c r="AV360" s="250"/>
      <c r="AW360" s="250"/>
      <c r="AX360" s="250"/>
      <c r="AY360" s="250"/>
      <c r="AZ360" s="250"/>
      <c r="BA360" s="250"/>
      <c r="BB360" s="250"/>
    </row>
    <row r="361" spans="1:54" ht="12.75">
      <c r="A361" s="250"/>
      <c r="B361" s="250"/>
      <c r="C361" s="250"/>
      <c r="D361" s="250"/>
      <c r="E361" s="250"/>
      <c r="F361" s="250"/>
      <c r="G361" s="250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250"/>
      <c r="T361" s="250"/>
      <c r="U361" s="250"/>
      <c r="V361" s="250"/>
      <c r="W361" s="250"/>
      <c r="X361" s="250"/>
      <c r="Y361" s="250"/>
      <c r="Z361" s="250"/>
      <c r="AA361" s="250"/>
      <c r="AB361" s="250"/>
      <c r="AC361" s="250"/>
      <c r="AD361" s="250"/>
      <c r="AE361" s="250"/>
      <c r="AF361" s="250"/>
      <c r="AG361" s="250"/>
      <c r="AH361" s="250"/>
      <c r="AI361" s="250"/>
      <c r="AJ361" s="250" t="s">
        <v>669</v>
      </c>
      <c r="AK361" s="250" t="s">
        <v>670</v>
      </c>
      <c r="AL361" s="250" t="s">
        <v>388</v>
      </c>
      <c r="AM361" s="250"/>
      <c r="AN361" s="250"/>
      <c r="AO361" s="250"/>
      <c r="AP361" s="250"/>
      <c r="AQ361" s="250"/>
      <c r="AR361" s="250"/>
      <c r="AS361" s="250"/>
      <c r="AT361" s="250"/>
      <c r="AU361" s="250"/>
      <c r="AV361" s="250"/>
      <c r="AW361" s="250"/>
      <c r="AX361" s="250"/>
      <c r="AY361" s="250"/>
      <c r="AZ361" s="250"/>
      <c r="BA361" s="250"/>
      <c r="BB361" s="250"/>
    </row>
    <row r="362" spans="1:54" ht="12.75">
      <c r="A362" s="250"/>
      <c r="B362" s="250"/>
      <c r="C362" s="250"/>
      <c r="D362" s="250"/>
      <c r="E362" s="250"/>
      <c r="F362" s="250"/>
      <c r="G362" s="250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250"/>
      <c r="T362" s="250"/>
      <c r="U362" s="250"/>
      <c r="V362" s="250"/>
      <c r="W362" s="250"/>
      <c r="X362" s="250"/>
      <c r="Y362" s="250"/>
      <c r="Z362" s="250"/>
      <c r="AA362" s="250"/>
      <c r="AB362" s="250"/>
      <c r="AC362" s="250"/>
      <c r="AD362" s="250"/>
      <c r="AE362" s="250"/>
      <c r="AF362" s="250"/>
      <c r="AG362" s="250"/>
      <c r="AH362" s="250"/>
      <c r="AI362" s="250"/>
      <c r="AJ362" s="250" t="s">
        <v>671</v>
      </c>
      <c r="AK362" s="250" t="s">
        <v>672</v>
      </c>
      <c r="AL362" s="250" t="s">
        <v>673</v>
      </c>
      <c r="AM362" s="250"/>
      <c r="AN362" s="250"/>
      <c r="AO362" s="250"/>
      <c r="AP362" s="250"/>
      <c r="AQ362" s="250"/>
      <c r="AR362" s="250"/>
      <c r="AS362" s="250"/>
      <c r="AT362" s="250"/>
      <c r="AU362" s="250"/>
      <c r="AV362" s="250"/>
      <c r="AW362" s="250"/>
      <c r="AX362" s="250"/>
      <c r="AY362" s="250"/>
      <c r="AZ362" s="250"/>
      <c r="BA362" s="250"/>
      <c r="BB362" s="250"/>
    </row>
    <row r="363" spans="1:54" ht="12.75">
      <c r="A363" s="250"/>
      <c r="B363" s="250"/>
      <c r="C363" s="250"/>
      <c r="D363" s="250"/>
      <c r="E363" s="250"/>
      <c r="F363" s="250"/>
      <c r="G363" s="250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250"/>
      <c r="T363" s="250"/>
      <c r="U363" s="250"/>
      <c r="V363" s="250"/>
      <c r="W363" s="250"/>
      <c r="X363" s="250"/>
      <c r="Y363" s="250"/>
      <c r="Z363" s="250"/>
      <c r="AA363" s="250"/>
      <c r="AB363" s="250"/>
      <c r="AC363" s="250"/>
      <c r="AD363" s="250"/>
      <c r="AE363" s="250"/>
      <c r="AF363" s="250"/>
      <c r="AG363" s="250"/>
      <c r="AH363" s="250"/>
      <c r="AI363" s="250"/>
      <c r="AJ363" s="250" t="s">
        <v>674</v>
      </c>
      <c r="AK363" s="250" t="s">
        <v>675</v>
      </c>
      <c r="AL363" s="250" t="s">
        <v>264</v>
      </c>
      <c r="AM363" s="250"/>
      <c r="AN363" s="250"/>
      <c r="AO363" s="250"/>
      <c r="AP363" s="250"/>
      <c r="AQ363" s="250"/>
      <c r="AR363" s="250"/>
      <c r="AS363" s="250"/>
      <c r="AT363" s="250"/>
      <c r="AU363" s="250"/>
      <c r="AV363" s="250"/>
      <c r="AW363" s="250"/>
      <c r="AX363" s="250"/>
      <c r="AY363" s="250"/>
      <c r="AZ363" s="250"/>
      <c r="BA363" s="250"/>
      <c r="BB363" s="250"/>
    </row>
    <row r="364" spans="1:54" ht="12.75">
      <c r="A364" s="250"/>
      <c r="B364" s="250"/>
      <c r="C364" s="250"/>
      <c r="D364" s="250"/>
      <c r="E364" s="250"/>
      <c r="F364" s="250"/>
      <c r="G364" s="250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250"/>
      <c r="T364" s="250"/>
      <c r="U364" s="250"/>
      <c r="V364" s="250"/>
      <c r="W364" s="250"/>
      <c r="X364" s="250"/>
      <c r="Y364" s="250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0" t="s">
        <v>690</v>
      </c>
      <c r="AK364" s="250" t="s">
        <v>691</v>
      </c>
      <c r="AL364" s="250" t="s">
        <v>469</v>
      </c>
      <c r="AM364" s="250"/>
      <c r="AN364" s="250"/>
      <c r="AO364" s="250"/>
      <c r="AP364" s="250"/>
      <c r="AQ364" s="250"/>
      <c r="AR364" s="250"/>
      <c r="AS364" s="250"/>
      <c r="AT364" s="250"/>
      <c r="AU364" s="250"/>
      <c r="AV364" s="250"/>
      <c r="AW364" s="250"/>
      <c r="AX364" s="250"/>
      <c r="AY364" s="250"/>
      <c r="AZ364" s="250"/>
      <c r="BA364" s="250"/>
      <c r="BB364" s="250"/>
    </row>
    <row r="365" spans="1:54" ht="12.75">
      <c r="A365" s="250"/>
      <c r="B365" s="250"/>
      <c r="C365" s="250"/>
      <c r="D365" s="250"/>
      <c r="E365" s="250"/>
      <c r="F365" s="250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0"/>
      <c r="Y365" s="250"/>
      <c r="Z365" s="250"/>
      <c r="AA365" s="250"/>
      <c r="AB365" s="250"/>
      <c r="AC365" s="250"/>
      <c r="AD365" s="250"/>
      <c r="AE365" s="250"/>
      <c r="AF365" s="250"/>
      <c r="AG365" s="250"/>
      <c r="AH365" s="250"/>
      <c r="AI365" s="250"/>
      <c r="AJ365" s="250" t="s">
        <v>676</v>
      </c>
      <c r="AK365" s="250" t="s">
        <v>677</v>
      </c>
      <c r="AL365" s="250" t="s">
        <v>678</v>
      </c>
      <c r="AM365" s="250"/>
      <c r="AN365" s="250"/>
      <c r="AO365" s="250"/>
      <c r="AP365" s="250"/>
      <c r="AQ365" s="250"/>
      <c r="AR365" s="250"/>
      <c r="AS365" s="250"/>
      <c r="AT365" s="250"/>
      <c r="AU365" s="250"/>
      <c r="AV365" s="250"/>
      <c r="AW365" s="250"/>
      <c r="AX365" s="250"/>
      <c r="AY365" s="250"/>
      <c r="AZ365" s="250"/>
      <c r="BA365" s="250"/>
      <c r="BB365" s="250"/>
    </row>
    <row r="366" spans="1:54" ht="12.75">
      <c r="A366" s="250"/>
      <c r="B366" s="250"/>
      <c r="C366" s="250"/>
      <c r="D366" s="250"/>
      <c r="E366" s="250"/>
      <c r="F366" s="250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0"/>
      <c r="T366" s="250"/>
      <c r="U366" s="250"/>
      <c r="V366" s="250"/>
      <c r="W366" s="250"/>
      <c r="X366" s="250"/>
      <c r="Y366" s="250"/>
      <c r="Z366" s="250"/>
      <c r="AA366" s="250"/>
      <c r="AB366" s="250"/>
      <c r="AC366" s="250"/>
      <c r="AD366" s="250"/>
      <c r="AE366" s="250"/>
      <c r="AF366" s="250"/>
      <c r="AG366" s="250"/>
      <c r="AH366" s="250"/>
      <c r="AI366" s="250"/>
      <c r="AJ366" s="250" t="s">
        <v>679</v>
      </c>
      <c r="AK366" s="250" t="s">
        <v>680</v>
      </c>
      <c r="AL366" s="250" t="s">
        <v>343</v>
      </c>
      <c r="AM366" s="250"/>
      <c r="AN366" s="250"/>
      <c r="AO366" s="250"/>
      <c r="AP366" s="250"/>
      <c r="AQ366" s="250"/>
      <c r="AR366" s="250"/>
      <c r="AS366" s="250"/>
      <c r="AT366" s="250"/>
      <c r="AU366" s="250"/>
      <c r="AV366" s="250"/>
      <c r="AW366" s="250"/>
      <c r="AX366" s="250"/>
      <c r="AY366" s="250"/>
      <c r="AZ366" s="250"/>
      <c r="BA366" s="250"/>
      <c r="BB366" s="250"/>
    </row>
    <row r="367" spans="1:54" ht="12.75">
      <c r="A367" s="250"/>
      <c r="B367" s="250"/>
      <c r="C367" s="250"/>
      <c r="D367" s="250"/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  <c r="Z367" s="250"/>
      <c r="AA367" s="250"/>
      <c r="AB367" s="250"/>
      <c r="AC367" s="250"/>
      <c r="AD367" s="250"/>
      <c r="AE367" s="250"/>
      <c r="AF367" s="250"/>
      <c r="AG367" s="250"/>
      <c r="AH367" s="250"/>
      <c r="AI367" s="250"/>
      <c r="AJ367" s="250" t="s">
        <v>698</v>
      </c>
      <c r="AK367" s="250" t="s">
        <v>683</v>
      </c>
      <c r="AL367" s="250" t="s">
        <v>697</v>
      </c>
      <c r="AM367" s="250"/>
      <c r="AN367" s="250"/>
      <c r="AO367" s="250"/>
      <c r="AP367" s="250"/>
      <c r="AQ367" s="250"/>
      <c r="AR367" s="250"/>
      <c r="AS367" s="250"/>
      <c r="AT367" s="250"/>
      <c r="AU367" s="250"/>
      <c r="AV367" s="250"/>
      <c r="AW367" s="250"/>
      <c r="AX367" s="250"/>
      <c r="AY367" s="250"/>
      <c r="AZ367" s="250"/>
      <c r="BA367" s="250"/>
      <c r="BB367" s="250"/>
    </row>
    <row r="368" spans="1:54" ht="12.75">
      <c r="A368" s="250"/>
      <c r="B368" s="250"/>
      <c r="C368" s="250"/>
      <c r="D368" s="250"/>
      <c r="E368" s="250"/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/>
      <c r="U368" s="250"/>
      <c r="V368" s="250"/>
      <c r="W368" s="250"/>
      <c r="X368" s="250"/>
      <c r="Y368" s="250"/>
      <c r="Z368" s="250"/>
      <c r="AA368" s="250"/>
      <c r="AB368" s="250"/>
      <c r="AC368" s="250"/>
      <c r="AD368" s="250"/>
      <c r="AE368" s="250"/>
      <c r="AF368" s="250"/>
      <c r="AG368" s="250"/>
      <c r="AH368" s="250"/>
      <c r="AI368" s="250"/>
      <c r="AJ368" s="250" t="s">
        <v>365</v>
      </c>
      <c r="AK368" s="250" t="s">
        <v>366</v>
      </c>
      <c r="AL368" s="250" t="s">
        <v>367</v>
      </c>
      <c r="AM368" s="250"/>
      <c r="AN368" s="250"/>
      <c r="AO368" s="250"/>
      <c r="AP368" s="250"/>
      <c r="AQ368" s="250"/>
      <c r="AR368" s="250"/>
      <c r="AS368" s="250"/>
      <c r="AT368" s="250"/>
      <c r="AU368" s="250"/>
      <c r="AV368" s="250"/>
      <c r="AW368" s="250"/>
      <c r="AX368" s="250"/>
      <c r="AY368" s="250"/>
      <c r="AZ368" s="250"/>
      <c r="BA368" s="250"/>
      <c r="BB368" s="250"/>
    </row>
    <row r="369" spans="1:54" ht="12.75">
      <c r="A369" s="250"/>
      <c r="B369" s="250"/>
      <c r="C369" s="250"/>
      <c r="D369" s="250"/>
      <c r="E369" s="250"/>
      <c r="F369" s="250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  <c r="U369" s="250"/>
      <c r="V369" s="250"/>
      <c r="W369" s="250"/>
      <c r="X369" s="250"/>
      <c r="Y369" s="250"/>
      <c r="Z369" s="250"/>
      <c r="AA369" s="250"/>
      <c r="AB369" s="250"/>
      <c r="AC369" s="250"/>
      <c r="AD369" s="250"/>
      <c r="AE369" s="250"/>
      <c r="AF369" s="250"/>
      <c r="AG369" s="250"/>
      <c r="AH369" s="250"/>
      <c r="AI369" s="250"/>
      <c r="AJ369" s="250" t="s">
        <v>368</v>
      </c>
      <c r="AK369" s="250" t="s">
        <v>369</v>
      </c>
      <c r="AL369" s="250" t="s">
        <v>370</v>
      </c>
      <c r="AM369" s="250"/>
      <c r="AN369" s="250"/>
      <c r="AO369" s="250"/>
      <c r="AP369" s="250"/>
      <c r="AQ369" s="250"/>
      <c r="AR369" s="250"/>
      <c r="AS369" s="250"/>
      <c r="AT369" s="250"/>
      <c r="AU369" s="250"/>
      <c r="AV369" s="250"/>
      <c r="AW369" s="250"/>
      <c r="AX369" s="250"/>
      <c r="AY369" s="250"/>
      <c r="AZ369" s="250"/>
      <c r="BA369" s="250"/>
      <c r="BB369" s="250"/>
    </row>
    <row r="370" spans="1:54" ht="12.75">
      <c r="A370" s="250"/>
      <c r="B370" s="250"/>
      <c r="C370" s="250"/>
      <c r="D370" s="250"/>
      <c r="E370" s="250"/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/>
      <c r="U370" s="250"/>
      <c r="V370" s="250"/>
      <c r="W370" s="250"/>
      <c r="X370" s="250"/>
      <c r="Y370" s="250"/>
      <c r="Z370" s="250"/>
      <c r="AA370" s="250"/>
      <c r="AB370" s="250"/>
      <c r="AC370" s="250"/>
      <c r="AD370" s="250"/>
      <c r="AE370" s="250"/>
      <c r="AF370" s="250"/>
      <c r="AG370" s="250"/>
      <c r="AH370" s="250"/>
      <c r="AI370" s="250"/>
      <c r="AJ370" s="250" t="s">
        <v>692</v>
      </c>
      <c r="AK370" s="250" t="s">
        <v>683</v>
      </c>
      <c r="AL370" s="250" t="s">
        <v>693</v>
      </c>
      <c r="AM370" s="250"/>
      <c r="AN370" s="250"/>
      <c r="AO370" s="250"/>
      <c r="AP370" s="250"/>
      <c r="AQ370" s="250"/>
      <c r="AR370" s="250"/>
      <c r="AS370" s="250"/>
      <c r="AT370" s="250"/>
      <c r="AU370" s="250"/>
      <c r="AV370" s="250"/>
      <c r="AW370" s="250"/>
      <c r="AX370" s="250"/>
      <c r="AY370" s="250"/>
      <c r="AZ370" s="250"/>
      <c r="BA370" s="250"/>
      <c r="BB370" s="250"/>
    </row>
    <row r="371" spans="1:54" ht="12.75">
      <c r="A371" s="250"/>
      <c r="B371" s="250"/>
      <c r="C371" s="250"/>
      <c r="D371" s="250"/>
      <c r="E371" s="250"/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  <c r="U371" s="250"/>
      <c r="V371" s="250"/>
      <c r="W371" s="250"/>
      <c r="X371" s="250"/>
      <c r="Y371" s="250"/>
      <c r="Z371" s="250"/>
      <c r="AA371" s="250"/>
      <c r="AB371" s="250"/>
      <c r="AC371" s="250"/>
      <c r="AD371" s="250"/>
      <c r="AE371" s="250"/>
      <c r="AF371" s="250"/>
      <c r="AG371" s="250"/>
      <c r="AH371" s="250"/>
      <c r="AI371" s="250"/>
      <c r="AJ371" s="250" t="s">
        <v>694</v>
      </c>
      <c r="AK371" s="250" t="s">
        <v>683</v>
      </c>
      <c r="AL371" s="250" t="s">
        <v>693</v>
      </c>
      <c r="AM371" s="250"/>
      <c r="AN371" s="250"/>
      <c r="AO371" s="250"/>
      <c r="AP371" s="250"/>
      <c r="AQ371" s="250"/>
      <c r="AR371" s="250"/>
      <c r="AS371" s="250"/>
      <c r="AT371" s="250"/>
      <c r="AU371" s="250"/>
      <c r="AV371" s="250"/>
      <c r="AW371" s="250"/>
      <c r="AX371" s="250"/>
      <c r="AY371" s="250"/>
      <c r="AZ371" s="250"/>
      <c r="BA371" s="250"/>
      <c r="BB371" s="250"/>
    </row>
    <row r="372" spans="1:54" ht="12.75">
      <c r="A372" s="250"/>
      <c r="B372" s="250"/>
      <c r="C372" s="250"/>
      <c r="D372" s="250"/>
      <c r="E372" s="250"/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  <c r="U372" s="250"/>
      <c r="V372" s="250"/>
      <c r="W372" s="250"/>
      <c r="X372" s="250"/>
      <c r="Y372" s="250"/>
      <c r="Z372" s="250"/>
      <c r="AA372" s="250"/>
      <c r="AB372" s="250"/>
      <c r="AC372" s="250"/>
      <c r="AD372" s="250"/>
      <c r="AE372" s="250"/>
      <c r="AF372" s="250"/>
      <c r="AG372" s="250"/>
      <c r="AH372" s="250"/>
      <c r="AI372" s="250"/>
      <c r="AJ372" s="250" t="s">
        <v>371</v>
      </c>
      <c r="AK372" s="250" t="s">
        <v>372</v>
      </c>
      <c r="AL372" s="250" t="s">
        <v>373</v>
      </c>
      <c r="AM372" s="250"/>
      <c r="AN372" s="250"/>
      <c r="AO372" s="250"/>
      <c r="AP372" s="250"/>
      <c r="AQ372" s="250"/>
      <c r="AR372" s="250"/>
      <c r="AS372" s="250"/>
      <c r="AT372" s="250"/>
      <c r="AU372" s="250"/>
      <c r="AV372" s="250"/>
      <c r="AW372" s="250"/>
      <c r="AX372" s="250"/>
      <c r="AY372" s="250"/>
      <c r="AZ372" s="250"/>
      <c r="BA372" s="250"/>
      <c r="BB372" s="250"/>
    </row>
    <row r="373" spans="1:54" ht="12.75">
      <c r="A373" s="250"/>
      <c r="B373" s="250"/>
      <c r="C373" s="250"/>
      <c r="D373" s="250"/>
      <c r="E373" s="250"/>
      <c r="F373" s="250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/>
      <c r="U373" s="250"/>
      <c r="V373" s="250"/>
      <c r="W373" s="250"/>
      <c r="X373" s="250"/>
      <c r="Y373" s="250"/>
      <c r="Z373" s="250"/>
      <c r="AA373" s="250"/>
      <c r="AB373" s="250"/>
      <c r="AC373" s="250"/>
      <c r="AD373" s="250"/>
      <c r="AE373" s="250"/>
      <c r="AF373" s="250"/>
      <c r="AG373" s="250"/>
      <c r="AH373" s="250"/>
      <c r="AI373" s="250"/>
      <c r="AJ373" s="250" t="s">
        <v>699</v>
      </c>
      <c r="AK373" s="250" t="s">
        <v>700</v>
      </c>
      <c r="AL373" s="250" t="s">
        <v>701</v>
      </c>
      <c r="AM373" s="250"/>
      <c r="AN373" s="250"/>
      <c r="AO373" s="250"/>
      <c r="AP373" s="250"/>
      <c r="AQ373" s="250"/>
      <c r="AR373" s="250"/>
      <c r="AS373" s="250"/>
      <c r="AT373" s="250"/>
      <c r="AU373" s="250"/>
      <c r="AV373" s="250"/>
      <c r="AW373" s="250"/>
      <c r="AX373" s="250"/>
      <c r="AY373" s="250"/>
      <c r="AZ373" s="250"/>
      <c r="BA373" s="250"/>
      <c r="BB373" s="250"/>
    </row>
    <row r="374" spans="1:54" ht="12.75">
      <c r="A374" s="250"/>
      <c r="B374" s="250"/>
      <c r="C374" s="250"/>
      <c r="D374" s="250"/>
      <c r="E374" s="250"/>
      <c r="F374" s="250"/>
      <c r="G374" s="250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  <c r="T374" s="250"/>
      <c r="U374" s="250"/>
      <c r="V374" s="250"/>
      <c r="W374" s="250"/>
      <c r="X374" s="250"/>
      <c r="Y374" s="250"/>
      <c r="Z374" s="250"/>
      <c r="AA374" s="250"/>
      <c r="AB374" s="250"/>
      <c r="AC374" s="250"/>
      <c r="AD374" s="250"/>
      <c r="AE374" s="250"/>
      <c r="AF374" s="250"/>
      <c r="AG374" s="250"/>
      <c r="AH374" s="250"/>
      <c r="AI374" s="250"/>
      <c r="AJ374" s="250" t="s">
        <v>695</v>
      </c>
      <c r="AK374" s="250" t="s">
        <v>696</v>
      </c>
      <c r="AL374" s="250" t="s">
        <v>697</v>
      </c>
      <c r="AM374" s="250"/>
      <c r="AN374" s="250"/>
      <c r="AO374" s="250"/>
      <c r="AP374" s="250"/>
      <c r="AQ374" s="250"/>
      <c r="AR374" s="250"/>
      <c r="AS374" s="250"/>
      <c r="AT374" s="250"/>
      <c r="AU374" s="250"/>
      <c r="AV374" s="250"/>
      <c r="AW374" s="250"/>
      <c r="AX374" s="250"/>
      <c r="AY374" s="250"/>
      <c r="AZ374" s="250"/>
      <c r="BA374" s="250"/>
      <c r="BB374" s="25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587</v>
      </c>
      <c r="B2" s="37" t="s">
        <v>588</v>
      </c>
      <c r="C2" s="37" t="s">
        <v>343</v>
      </c>
    </row>
    <row r="3" spans="1:3" ht="11.25">
      <c r="A3" s="37" t="s">
        <v>589</v>
      </c>
      <c r="B3" s="37" t="s">
        <v>590</v>
      </c>
      <c r="C3" s="37" t="s">
        <v>326</v>
      </c>
    </row>
    <row r="4" spans="1:3" ht="11.25">
      <c r="A4" s="37" t="s">
        <v>591</v>
      </c>
      <c r="B4" s="37" t="s">
        <v>592</v>
      </c>
      <c r="C4" s="37" t="s">
        <v>303</v>
      </c>
    </row>
    <row r="116" spans="1:3" ht="11.25">
      <c r="A116" s="37" t="s">
        <v>679</v>
      </c>
      <c r="B116" s="37" t="s">
        <v>680</v>
      </c>
      <c r="C116" s="37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2014-05-13T09:15:06Z</cp:lastPrinted>
  <dcterms:created xsi:type="dcterms:W3CDTF">2009-01-25T23:42:29Z</dcterms:created>
  <dcterms:modified xsi:type="dcterms:W3CDTF">2014-05-13T11:21:57Z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