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Лист1" sheetId="1" r:id="rId1"/>
    <sheet name="Лист2" sheetId="2" r:id="rId2"/>
    <sheet name="Лист3" sheetId="3" r:id="rId3"/>
  </sheets>
  <definedNames>
    <definedName name="god">#REF!</definedName>
  </definedNames>
  <calcPr fullCalcOnLoad="1"/>
</workbook>
</file>

<file path=xl/sharedStrings.xml><?xml version="1.0" encoding="utf-8"?>
<sst xmlns="http://schemas.openxmlformats.org/spreadsheetml/2006/main" count="64" uniqueCount="45">
  <si>
    <t>№ п/п</t>
  </si>
  <si>
    <t>Наименование показателя</t>
  </si>
  <si>
    <t>Единица измерения</t>
  </si>
  <si>
    <t>План*</t>
  </si>
  <si>
    <t>Факт**</t>
  </si>
  <si>
    <t>I</t>
  </si>
  <si>
    <t>Необходимая валовая выручка на содержание (котловая)</t>
  </si>
  <si>
    <t>тыс.руб.</t>
  </si>
  <si>
    <t>1</t>
  </si>
  <si>
    <t>Необходимая валовая выручка на содержание (собственная)</t>
  </si>
  <si>
    <t>1.1</t>
  </si>
  <si>
    <t>Подконтрольные расходы всего, в том числе:</t>
  </si>
  <si>
    <t>1.1.1</t>
  </si>
  <si>
    <t>Материальные расходы, всего</t>
  </si>
  <si>
    <t>1.1.1.1</t>
  </si>
  <si>
    <t>в том числе на ремонт</t>
  </si>
  <si>
    <t>1.1.2</t>
  </si>
  <si>
    <t>Фонд оплаты труда</t>
  </si>
  <si>
    <t>1.1.3</t>
  </si>
  <si>
    <t>Прочие подконтрольные расходы</t>
  </si>
  <si>
    <t>Неподконтрольные расходы, включенные в НВВ всего, в том числе:</t>
  </si>
  <si>
    <t>арендная плата</t>
  </si>
  <si>
    <t>отчисления на социальные нужды</t>
  </si>
  <si>
    <t>расходы на капитальные вложения</t>
  </si>
  <si>
    <t>1.2.1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</si>
  <si>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</si>
  <si>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</si>
  <si>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</si>
  <si>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прочие неподконтрольные расходы</t>
  </si>
  <si>
    <t>II</t>
  </si>
  <si>
    <t>Справочно: расходы на ремонт всего (п.1.1.1.1+п.1.1.1.2)</t>
  </si>
  <si>
    <t>III</t>
  </si>
  <si>
    <t>Необходимая валовая выручка на оплату технологического расхода электроэнергии (котловая)</t>
  </si>
  <si>
    <t>IV</t>
  </si>
  <si>
    <t>Необходимая валовая выручка на оплату технологического расхода электроэнергии (собственная)</t>
  </si>
  <si>
    <t>Информация о структуре и объемах затрат на оказание услуг по передаче электрической энергии сетевыми организациями, регулирование тарифов на услуги которых осуществляется методом индексации на основе долгосрочных параметров</t>
  </si>
  <si>
    <t>1.1.2.1</t>
  </si>
  <si>
    <t>1.2</t>
  </si>
  <si>
    <t>1.2.2</t>
  </si>
  <si>
    <t>1.2.3</t>
  </si>
  <si>
    <t>1.2.4</t>
  </si>
  <si>
    <t>1.2.5</t>
  </si>
  <si>
    <t>1.2.6</t>
  </si>
  <si>
    <t>1.2.7</t>
  </si>
  <si>
    <t>2018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</si>
</sst>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4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2" fillId="33" borderId="10" xfId="52" applyNumberFormat="1" applyFont="1" applyFill="1" applyBorder="1" applyAlignment="1" applyProtection="1">
      <alignment horizontal="center" vertical="center" wrapText="1"/>
      <protection/>
    </xf>
    <xf numFmtId="49" fontId="2" fillId="33" borderId="11" xfId="53" applyNumberFormat="1" applyFont="1" applyFill="1" applyBorder="1" applyAlignment="1" applyProtection="1">
      <alignment horizontal="center" vertical="center"/>
      <protection/>
    </xf>
    <xf numFmtId="0" fontId="2" fillId="33" borderId="11" xfId="53" applyNumberFormat="1" applyFont="1" applyFill="1" applyBorder="1" applyAlignment="1" applyProtection="1">
      <alignment horizontal="left" vertical="center" wrapText="1"/>
      <protection/>
    </xf>
    <xf numFmtId="0" fontId="2" fillId="33" borderId="11" xfId="53" applyNumberFormat="1" applyFont="1" applyFill="1" applyBorder="1" applyAlignment="1" applyProtection="1">
      <alignment horizontal="center" vertical="center" wrapText="1"/>
      <protection/>
    </xf>
    <xf numFmtId="2" fontId="2" fillId="34" borderId="11" xfId="52" applyNumberFormat="1" applyFont="1" applyFill="1" applyBorder="1" applyAlignment="1" applyProtection="1">
      <alignment horizontal="center" vertical="center"/>
      <protection locked="0"/>
    </xf>
    <xf numFmtId="2" fontId="2" fillId="35" borderId="11" xfId="52" applyNumberFormat="1" applyFont="1" applyFill="1" applyBorder="1" applyAlignment="1" applyProtection="1">
      <alignment horizontal="center" vertical="center"/>
      <protection locked="0"/>
    </xf>
    <xf numFmtId="49" fontId="0" fillId="33" borderId="11" xfId="53" applyNumberFormat="1" applyFont="1" applyFill="1" applyBorder="1" applyAlignment="1" applyProtection="1">
      <alignment horizontal="center" vertical="center"/>
      <protection/>
    </xf>
    <xf numFmtId="0" fontId="0" fillId="33" borderId="11" xfId="53" applyNumberFormat="1" applyFont="1" applyFill="1" applyBorder="1" applyAlignment="1" applyProtection="1">
      <alignment horizontal="left" vertical="center" wrapText="1" indent="1"/>
      <protection/>
    </xf>
    <xf numFmtId="0" fontId="0" fillId="33" borderId="11" xfId="53" applyNumberFormat="1" applyFont="1" applyFill="1" applyBorder="1" applyAlignment="1" applyProtection="1">
      <alignment horizontal="center" vertical="center" wrapText="1"/>
      <protection/>
    </xf>
    <xf numFmtId="2" fontId="0" fillId="36" borderId="11" xfId="52" applyNumberFormat="1" applyFont="1" applyFill="1" applyBorder="1" applyAlignment="1" applyProtection="1">
      <alignment horizontal="center" vertical="center"/>
      <protection/>
    </xf>
    <xf numFmtId="2" fontId="3" fillId="36" borderId="11" xfId="52" applyNumberFormat="1" applyFont="1" applyFill="1" applyBorder="1" applyAlignment="1" applyProtection="1">
      <alignment horizontal="center" vertical="center"/>
      <protection/>
    </xf>
    <xf numFmtId="0" fontId="0" fillId="33" borderId="11" xfId="53" applyNumberFormat="1" applyFont="1" applyFill="1" applyBorder="1" applyAlignment="1" applyProtection="1">
      <alignment horizontal="left" vertical="center" wrapText="1" indent="2"/>
      <protection/>
    </xf>
    <xf numFmtId="2" fontId="0" fillId="36" borderId="11" xfId="53" applyNumberFormat="1" applyFont="1" applyFill="1" applyBorder="1" applyAlignment="1" applyProtection="1">
      <alignment horizontal="center" vertical="center"/>
      <protection/>
    </xf>
    <xf numFmtId="0" fontId="0" fillId="33" borderId="11" xfId="53" applyNumberFormat="1" applyFont="1" applyFill="1" applyBorder="1" applyAlignment="1" applyProtection="1">
      <alignment horizontal="left" vertical="center" wrapText="1" indent="3"/>
      <protection/>
    </xf>
    <xf numFmtId="2" fontId="0" fillId="34" borderId="11" xfId="52" applyNumberFormat="1" applyFont="1" applyFill="1" applyBorder="1" applyAlignment="1" applyProtection="1">
      <alignment horizontal="center" vertical="center"/>
      <protection locked="0"/>
    </xf>
    <xf numFmtId="2" fontId="3" fillId="35" borderId="11" xfId="52" applyNumberFormat="1" applyFont="1" applyFill="1" applyBorder="1" applyAlignment="1" applyProtection="1">
      <alignment horizontal="center" vertical="center"/>
      <protection locked="0"/>
    </xf>
    <xf numFmtId="0" fontId="0" fillId="33" borderId="11" xfId="53" applyNumberFormat="1" applyFont="1" applyFill="1" applyBorder="1" applyAlignment="1" applyProtection="1">
      <alignment horizontal="left" vertical="center" wrapText="1" indent="4"/>
      <protection/>
    </xf>
    <xf numFmtId="2" fontId="2" fillId="36" borderId="11" xfId="52" applyNumberFormat="1" applyFont="1" applyFill="1" applyBorder="1" applyAlignment="1" applyProtection="1">
      <alignment horizontal="center" vertical="center"/>
      <protection/>
    </xf>
    <xf numFmtId="0" fontId="2" fillId="33" borderId="12" xfId="53" applyNumberFormat="1" applyFont="1" applyFill="1" applyBorder="1" applyAlignment="1" applyProtection="1">
      <alignment horizontal="center" vertical="center" wrapText="1"/>
      <protection/>
    </xf>
    <xf numFmtId="0" fontId="2" fillId="33" borderId="10" xfId="53" applyNumberFormat="1" applyFont="1" applyFill="1" applyBorder="1" applyAlignment="1" applyProtection="1">
      <alignment horizontal="center" vertical="center" wrapText="1"/>
      <protection/>
    </xf>
    <xf numFmtId="0" fontId="2" fillId="33" borderId="12" xfId="52" applyNumberFormat="1" applyFont="1" applyFill="1" applyBorder="1" applyAlignment="1" applyProtection="1">
      <alignment horizontal="center" vertical="center" wrapText="1"/>
      <protection/>
    </xf>
    <xf numFmtId="0" fontId="2" fillId="0" borderId="0" xfId="53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Обычный 15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G7" sqref="G7"/>
    </sheetView>
  </sheetViews>
  <sheetFormatPr defaultColWidth="9.140625" defaultRowHeight="15"/>
  <cols>
    <col min="2" max="2" width="30.7109375" style="0" customWidth="1"/>
    <col min="3" max="3" width="17.57421875" style="0" customWidth="1"/>
    <col min="4" max="4" width="28.421875" style="0" customWidth="1"/>
    <col min="5" max="5" width="35.8515625" style="0" customWidth="1"/>
  </cols>
  <sheetData>
    <row r="1" spans="1:6" ht="45" customHeight="1">
      <c r="A1" s="22" t="s">
        <v>35</v>
      </c>
      <c r="B1" s="22"/>
      <c r="C1" s="22"/>
      <c r="D1" s="22"/>
      <c r="E1" s="22"/>
      <c r="F1" s="22"/>
    </row>
    <row r="2" spans="1:5" ht="14.25">
      <c r="A2" s="19" t="s">
        <v>0</v>
      </c>
      <c r="B2" s="19" t="s">
        <v>1</v>
      </c>
      <c r="C2" s="19" t="s">
        <v>2</v>
      </c>
      <c r="D2" s="21" t="s">
        <v>44</v>
      </c>
      <c r="E2" s="21"/>
    </row>
    <row r="3" spans="1:5" ht="15" thickBot="1">
      <c r="A3" s="20"/>
      <c r="B3" s="20"/>
      <c r="C3" s="20"/>
      <c r="D3" s="1" t="s">
        <v>3</v>
      </c>
      <c r="E3" s="1" t="s">
        <v>4</v>
      </c>
    </row>
    <row r="4" spans="1:5" ht="22.5">
      <c r="A4" s="2" t="s">
        <v>5</v>
      </c>
      <c r="B4" s="3" t="s">
        <v>6</v>
      </c>
      <c r="C4" s="4" t="s">
        <v>7</v>
      </c>
      <c r="D4" s="5">
        <v>0</v>
      </c>
      <c r="E4" s="6">
        <v>0</v>
      </c>
    </row>
    <row r="5" spans="1:5" ht="28.5">
      <c r="A5" s="7" t="s">
        <v>8</v>
      </c>
      <c r="B5" s="8" t="s">
        <v>9</v>
      </c>
      <c r="C5" s="9" t="s">
        <v>7</v>
      </c>
      <c r="D5" s="10">
        <f>D6+D12</f>
        <v>5117.33</v>
      </c>
      <c r="E5" s="10">
        <f>E6+E12</f>
        <v>5887.816</v>
      </c>
    </row>
    <row r="6" spans="1:5" ht="28.5">
      <c r="A6" s="7" t="s">
        <v>10</v>
      </c>
      <c r="B6" s="12" t="s">
        <v>11</v>
      </c>
      <c r="C6" s="9" t="s">
        <v>7</v>
      </c>
      <c r="D6" s="13">
        <f>D7+D9+D11</f>
        <v>1819.2</v>
      </c>
      <c r="E6" s="11">
        <f>E7+E9+E11</f>
        <v>2536.605</v>
      </c>
    </row>
    <row r="7" spans="1:5" ht="28.5">
      <c r="A7" s="7" t="s">
        <v>12</v>
      </c>
      <c r="B7" s="14" t="s">
        <v>13</v>
      </c>
      <c r="C7" s="9" t="s">
        <v>7</v>
      </c>
      <c r="D7" s="15">
        <v>923.48</v>
      </c>
      <c r="E7" s="16">
        <v>1222.898</v>
      </c>
    </row>
    <row r="8" spans="1:5" ht="14.25">
      <c r="A8" s="7" t="s">
        <v>14</v>
      </c>
      <c r="B8" s="17" t="s">
        <v>15</v>
      </c>
      <c r="C8" s="9" t="s">
        <v>7</v>
      </c>
      <c r="D8" s="15">
        <v>912.65</v>
      </c>
      <c r="E8" s="16">
        <v>1180.952</v>
      </c>
    </row>
    <row r="9" spans="1:5" ht="14.25">
      <c r="A9" s="7" t="s">
        <v>16</v>
      </c>
      <c r="B9" s="14" t="s">
        <v>17</v>
      </c>
      <c r="C9" s="9" t="s">
        <v>7</v>
      </c>
      <c r="D9" s="15">
        <v>752.21</v>
      </c>
      <c r="E9" s="16">
        <v>900.542</v>
      </c>
    </row>
    <row r="10" spans="1:5" ht="14.25">
      <c r="A10" s="7" t="s">
        <v>36</v>
      </c>
      <c r="B10" s="17" t="s">
        <v>15</v>
      </c>
      <c r="C10" s="9" t="s">
        <v>7</v>
      </c>
      <c r="D10" s="15">
        <v>0</v>
      </c>
      <c r="E10" s="16">
        <v>0</v>
      </c>
    </row>
    <row r="11" spans="1:5" ht="28.5">
      <c r="A11" s="7" t="s">
        <v>18</v>
      </c>
      <c r="B11" s="14" t="s">
        <v>19</v>
      </c>
      <c r="C11" s="9" t="s">
        <v>7</v>
      </c>
      <c r="D11" s="15">
        <v>143.51</v>
      </c>
      <c r="E11" s="16">
        <v>413.165</v>
      </c>
    </row>
    <row r="12" spans="1:5" ht="42.75">
      <c r="A12" s="7" t="s">
        <v>37</v>
      </c>
      <c r="B12" s="12" t="s">
        <v>20</v>
      </c>
      <c r="C12" s="9" t="s">
        <v>7</v>
      </c>
      <c r="D12" s="13">
        <f>SUM(D13:D19)</f>
        <v>3298.13</v>
      </c>
      <c r="E12" s="11">
        <f>SUM(E13:E19)</f>
        <v>3351.211</v>
      </c>
    </row>
    <row r="13" spans="1:5" ht="14.25">
      <c r="A13" s="7" t="s">
        <v>24</v>
      </c>
      <c r="B13" s="14" t="s">
        <v>21</v>
      </c>
      <c r="C13" s="9" t="s">
        <v>7</v>
      </c>
      <c r="D13" s="15">
        <v>3036.21</v>
      </c>
      <c r="E13" s="16">
        <v>3045.988</v>
      </c>
    </row>
    <row r="14" spans="1:5" ht="28.5">
      <c r="A14" s="7" t="s">
        <v>38</v>
      </c>
      <c r="B14" s="14" t="s">
        <v>22</v>
      </c>
      <c r="C14" s="9" t="s">
        <v>7</v>
      </c>
      <c r="D14" s="15">
        <v>227.17</v>
      </c>
      <c r="E14" s="16">
        <v>269.223</v>
      </c>
    </row>
    <row r="15" spans="1:5" ht="28.5">
      <c r="A15" s="7" t="s">
        <v>39</v>
      </c>
      <c r="B15" s="14" t="s">
        <v>23</v>
      </c>
      <c r="C15" s="9" t="s">
        <v>7</v>
      </c>
      <c r="D15" s="15">
        <v>0</v>
      </c>
      <c r="E15" s="16">
        <v>0</v>
      </c>
    </row>
    <row r="16" spans="1:5" ht="14.25">
      <c r="A16" s="7" t="s">
        <v>40</v>
      </c>
      <c r="B16" s="14" t="s">
        <v>25</v>
      </c>
      <c r="C16" s="9" t="s">
        <v>7</v>
      </c>
      <c r="D16" s="15">
        <v>154.35</v>
      </c>
      <c r="E16" s="16">
        <v>36</v>
      </c>
    </row>
    <row r="17" spans="1:5" ht="14.25">
      <c r="A17" s="7" t="s">
        <v>41</v>
      </c>
      <c r="B17" s="14" t="s">
        <v>26</v>
      </c>
      <c r="C17" s="9" t="s">
        <v>7</v>
      </c>
      <c r="D17" s="15">
        <v>0</v>
      </c>
      <c r="E17" s="16">
        <v>0</v>
      </c>
    </row>
    <row r="18" spans="1:5" ht="72">
      <c r="A18" s="7" t="s">
        <v>42</v>
      </c>
      <c r="B18" s="14" t="s">
        <v>27</v>
      </c>
      <c r="C18" s="9" t="s">
        <v>7</v>
      </c>
      <c r="D18" s="15">
        <v>-119.6</v>
      </c>
      <c r="E18" s="16">
        <v>0</v>
      </c>
    </row>
    <row r="19" spans="1:5" ht="28.5">
      <c r="A19" s="7" t="s">
        <v>43</v>
      </c>
      <c r="B19" s="14" t="s">
        <v>28</v>
      </c>
      <c r="C19" s="9" t="s">
        <v>7</v>
      </c>
      <c r="D19" s="15">
        <v>0</v>
      </c>
      <c r="E19" s="16">
        <v>0</v>
      </c>
    </row>
    <row r="20" spans="1:5" ht="22.5">
      <c r="A20" s="2" t="s">
        <v>29</v>
      </c>
      <c r="B20" s="3" t="s">
        <v>30</v>
      </c>
      <c r="C20" s="4" t="s">
        <v>7</v>
      </c>
      <c r="D20" s="18">
        <f>D8+D10</f>
        <v>912.65</v>
      </c>
      <c r="E20" s="18">
        <f>E8+E10</f>
        <v>1180.952</v>
      </c>
    </row>
    <row r="21" spans="1:5" ht="45">
      <c r="A21" s="2" t="s">
        <v>31</v>
      </c>
      <c r="B21" s="3" t="s">
        <v>32</v>
      </c>
      <c r="C21" s="4" t="s">
        <v>7</v>
      </c>
      <c r="D21" s="5">
        <v>0</v>
      </c>
      <c r="E21" s="6">
        <v>0</v>
      </c>
    </row>
    <row r="22" spans="1:5" ht="45">
      <c r="A22" s="2" t="s">
        <v>33</v>
      </c>
      <c r="B22" s="3" t="s">
        <v>34</v>
      </c>
      <c r="C22" s="4" t="s">
        <v>7</v>
      </c>
      <c r="D22" s="5">
        <v>1080.8</v>
      </c>
      <c r="E22" s="6">
        <v>1602.268</v>
      </c>
    </row>
  </sheetData>
  <sheetProtection/>
  <mergeCells count="5">
    <mergeCell ref="A2:A3"/>
    <mergeCell ref="B2:B3"/>
    <mergeCell ref="C2:C3"/>
    <mergeCell ref="D2:E2"/>
    <mergeCell ref="A1:F1"/>
  </mergeCells>
  <conditionalFormatting sqref="E4 E7:E11 E13:E19 E21:E22">
    <cfRule type="expression" priority="1" dxfId="2" stopIfTrue="1">
      <formula>IF(OR(D4="",D4=0,),16,ABS(((D4-E4)/D4)*100))&gt;15</formula>
    </cfRule>
  </conditionalFormatting>
  <conditionalFormatting sqref="E6 E12 E20">
    <cfRule type="expression" priority="2" dxfId="2" stopIfTrue="1">
      <formula>IF(AND(OR(D6="",D6=0,),E6&lt;&gt;0),16,ABS(((D6-E6)/D6)*100))&gt;15</formula>
    </cfRule>
  </conditionalFormatting>
  <dataValidations count="2">
    <dataValidation type="decimal" allowBlank="1" showErrorMessage="1" errorTitle="Ошибка" error="Допускается ввод только действительных чисел!" sqref="D18:E18">
      <formula1>-999999999999999000000000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D13:E17 D4:E4 D19:E19 D7:E11 D21:E22">
      <formula1>0</formula1>
      <formula2>9.99999999999999E+23</formula2>
    </dataValidation>
  </dataValidation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2019-04-03T11:31:25Z</dcterms:modified>
  <cp:category/>
  <cp:version/>
  <cp:contentType/>
  <cp:contentStatus/>
</cp:coreProperties>
</file>